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4" i="26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s="1"/>
  <c r="AS4" i="28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7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s="1"/>
  <c r="AS4" i="30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T99" i="27" l="1"/>
  <c r="AT99" i="28"/>
  <c r="AT99" i="29"/>
  <c r="AT99" i="26"/>
  <c r="AT99" i="24"/>
  <c r="AS99" i="30"/>
  <c r="AS99" i="28"/>
  <c r="AS99" i="26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AA5" i="61" s="1"/>
  <c r="Z5" i="14"/>
  <c r="AA5"/>
  <c r="AB5"/>
  <c r="AC5"/>
  <c r="X6"/>
  <c r="AA6" i="61" s="1"/>
  <c r="Y6" i="14"/>
  <c r="Z6"/>
  <c r="AA6"/>
  <c r="AB6"/>
  <c r="AA6" i="63" s="1"/>
  <c r="AC6" i="14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AA9" i="61" s="1"/>
  <c r="Z9" i="14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AA11" i="61" s="1"/>
  <c r="Z11" i="14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AA13" i="61" s="1"/>
  <c r="Z13" i="14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AA15" i="61" s="1"/>
  <c r="Z15" i="14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AA19" i="61" s="1"/>
  <c r="Z19" i="14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AA21" i="61" s="1"/>
  <c r="Z21" i="14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AA25" i="61" s="1"/>
  <c r="Z25" i="14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AA29" i="61" s="1"/>
  <c r="Z29" i="14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AA31" i="61" s="1"/>
  <c r="Z31" i="14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AA33" i="61" s="1"/>
  <c r="Z33" i="14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AA35" i="61" s="1"/>
  <c r="Z35" i="14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AA39" i="61" s="1"/>
  <c r="Z39" i="14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AA41" i="61" s="1"/>
  <c r="Z41" i="14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AA45" i="61" s="1"/>
  <c r="Z45" i="14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AA47" i="61" s="1"/>
  <c r="Z47" i="14"/>
  <c r="AA47"/>
  <c r="AB47"/>
  <c r="AC47"/>
  <c r="X48"/>
  <c r="AA48" i="61" s="1"/>
  <c r="Y48" i="14"/>
  <c r="Z48"/>
  <c r="AA48"/>
  <c r="AB48"/>
  <c r="AA48" i="63" s="1"/>
  <c r="AC48" i="14"/>
  <c r="X49"/>
  <c r="Y49"/>
  <c r="AA49" i="61" s="1"/>
  <c r="Z49" i="14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AA51" i="61" s="1"/>
  <c r="Z51" i="14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AA55" i="61" s="1"/>
  <c r="Z55" i="14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AA59" i="61" s="1"/>
  <c r="Z59" i="14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AA61" i="61" s="1"/>
  <c r="Z61" i="14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AA65" i="61" s="1"/>
  <c r="Z65" i="14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AA67" i="61" s="1"/>
  <c r="Z67" i="14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AA69" i="61" s="1"/>
  <c r="Z69" i="14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AA71" i="61" s="1"/>
  <c r="Z71" i="14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AA75" i="61" s="1"/>
  <c r="Z75" i="14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AA77" i="61" s="1"/>
  <c r="Z77" i="14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AA81" i="61" s="1"/>
  <c r="Z81" i="14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AA83" i="61" s="1"/>
  <c r="Z83" i="14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AA85" i="61" s="1"/>
  <c r="Z85" i="14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AA87" i="61" s="1"/>
  <c r="Z87" i="14"/>
  <c r="AA87" i="62" s="1"/>
  <c r="AA87" i="14"/>
  <c r="AB87"/>
  <c r="AC87"/>
  <c r="X88"/>
  <c r="Y88"/>
  <c r="Z88"/>
  <c r="AA88"/>
  <c r="AB88"/>
  <c r="AA88" i="63" s="1"/>
  <c r="AC88" i="14"/>
  <c r="X89"/>
  <c r="Y89"/>
  <c r="AA89" i="61" s="1"/>
  <c r="Z89" i="14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AA91" i="61" s="1"/>
  <c r="Z91" i="14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AA95" i="61" s="1"/>
  <c r="Z95" i="14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AA97" i="61" s="1"/>
  <c r="Z97" i="14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Y6"/>
  <c r="Z6"/>
  <c r="Y7"/>
  <c r="Z7"/>
  <c r="AA7"/>
  <c r="AB7"/>
  <c r="Y8"/>
  <c r="Z8"/>
  <c r="Y9"/>
  <c r="Z9"/>
  <c r="Y10"/>
  <c r="Z10"/>
  <c r="Y11"/>
  <c r="Z11"/>
  <c r="AB11"/>
  <c r="Y12"/>
  <c r="Z12"/>
  <c r="Y13"/>
  <c r="Z13"/>
  <c r="Y14"/>
  <c r="Z14"/>
  <c r="Y15"/>
  <c r="Z15"/>
  <c r="AB15"/>
  <c r="Y16"/>
  <c r="Z16"/>
  <c r="Y17"/>
  <c r="Z17"/>
  <c r="AA17"/>
  <c r="Y18"/>
  <c r="Z18"/>
  <c r="Y19"/>
  <c r="Z19"/>
  <c r="AB19"/>
  <c r="Y20"/>
  <c r="Z20"/>
  <c r="Y21"/>
  <c r="Z21"/>
  <c r="Y22"/>
  <c r="Z22"/>
  <c r="Y23"/>
  <c r="Z23"/>
  <c r="AA23"/>
  <c r="AB23"/>
  <c r="Y24"/>
  <c r="Z24"/>
  <c r="AA24"/>
  <c r="Y25"/>
  <c r="Z25"/>
  <c r="Y26"/>
  <c r="Z26"/>
  <c r="Y27"/>
  <c r="Z27"/>
  <c r="AA27"/>
  <c r="AB27"/>
  <c r="Y28"/>
  <c r="Z28"/>
  <c r="Y29"/>
  <c r="Z29"/>
  <c r="Y30"/>
  <c r="Z30"/>
  <c r="Y31"/>
  <c r="Z31"/>
  <c r="AB31"/>
  <c r="Y32"/>
  <c r="Z32"/>
  <c r="Y33"/>
  <c r="Z33"/>
  <c r="Y34"/>
  <c r="Z34"/>
  <c r="Y35"/>
  <c r="Z35"/>
  <c r="AB35"/>
  <c r="Y36"/>
  <c r="Z36"/>
  <c r="Y37"/>
  <c r="Z37"/>
  <c r="AA37"/>
  <c r="Y38"/>
  <c r="Z38"/>
  <c r="Y39"/>
  <c r="Z39"/>
  <c r="AB39"/>
  <c r="Y40"/>
  <c r="Z40"/>
  <c r="Y41"/>
  <c r="Z41"/>
  <c r="Y42"/>
  <c r="Z42"/>
  <c r="Y43"/>
  <c r="Z43"/>
  <c r="AA43"/>
  <c r="AB43"/>
  <c r="Y44"/>
  <c r="Z44"/>
  <c r="Y45"/>
  <c r="Z45"/>
  <c r="Y46"/>
  <c r="Z46"/>
  <c r="Y47"/>
  <c r="Z47"/>
  <c r="AB47"/>
  <c r="Y48"/>
  <c r="Z48"/>
  <c r="Y49"/>
  <c r="Z49"/>
  <c r="Y50"/>
  <c r="Z50"/>
  <c r="Y51"/>
  <c r="Z51"/>
  <c r="AB51"/>
  <c r="Y52"/>
  <c r="Z52"/>
  <c r="Y53"/>
  <c r="Z53"/>
  <c r="AA53"/>
  <c r="Y54"/>
  <c r="Z54"/>
  <c r="Y55"/>
  <c r="Z55"/>
  <c r="AB55"/>
  <c r="Y56"/>
  <c r="Z56"/>
  <c r="AA56"/>
  <c r="Y57"/>
  <c r="Z57"/>
  <c r="AA57"/>
  <c r="Y58"/>
  <c r="Z58"/>
  <c r="Y59"/>
  <c r="Z59"/>
  <c r="AB59"/>
  <c r="Y60"/>
  <c r="Z60"/>
  <c r="Y61"/>
  <c r="Z61"/>
  <c r="Y62"/>
  <c r="Z62"/>
  <c r="Y63"/>
  <c r="Z63"/>
  <c r="AA63"/>
  <c r="AB63"/>
  <c r="Y64"/>
  <c r="Z64"/>
  <c r="Y65"/>
  <c r="Z65"/>
  <c r="Y66"/>
  <c r="Z66"/>
  <c r="Y67"/>
  <c r="Z67"/>
  <c r="AB67"/>
  <c r="Y68"/>
  <c r="Z68"/>
  <c r="Y69"/>
  <c r="Z69"/>
  <c r="Y70"/>
  <c r="Z70"/>
  <c r="Y71"/>
  <c r="Z71"/>
  <c r="AB71"/>
  <c r="Y72"/>
  <c r="Z72"/>
  <c r="Y73"/>
  <c r="Z73"/>
  <c r="AA73"/>
  <c r="Y74"/>
  <c r="Z74"/>
  <c r="Y75"/>
  <c r="Z75"/>
  <c r="AB75"/>
  <c r="Y76"/>
  <c r="Z76"/>
  <c r="Y77"/>
  <c r="Z77"/>
  <c r="Y78"/>
  <c r="Z78"/>
  <c r="Y79"/>
  <c r="Z79"/>
  <c r="AA79"/>
  <c r="AB79"/>
  <c r="Y80"/>
  <c r="Z80"/>
  <c r="Y81"/>
  <c r="Z81"/>
  <c r="Y82"/>
  <c r="Z82"/>
  <c r="Y83"/>
  <c r="Z83"/>
  <c r="AB83"/>
  <c r="Y84"/>
  <c r="Z84"/>
  <c r="Y85"/>
  <c r="Z85"/>
  <c r="Y86"/>
  <c r="Z86"/>
  <c r="Y87"/>
  <c r="Z87"/>
  <c r="AB87"/>
  <c r="Y88"/>
  <c r="Z88"/>
  <c r="AA88"/>
  <c r="Y89"/>
  <c r="Z89"/>
  <c r="Y90"/>
  <c r="Z90"/>
  <c r="Y91"/>
  <c r="Z91"/>
  <c r="AB91"/>
  <c r="Y92"/>
  <c r="Z92"/>
  <c r="Y93"/>
  <c r="Z93"/>
  <c r="AA93"/>
  <c r="Y94"/>
  <c r="Z94"/>
  <c r="Y95"/>
  <c r="Z95"/>
  <c r="AB95"/>
  <c r="Y96"/>
  <c r="Z96"/>
  <c r="Y97"/>
  <c r="Z97"/>
  <c r="Y98"/>
  <c r="Z98"/>
  <c r="AA3"/>
  <c r="Z3"/>
  <c r="Y3"/>
  <c r="AL99" i="27" l="1"/>
  <c r="AK99" i="24"/>
  <c r="AB97" i="63"/>
  <c r="AB89"/>
  <c r="AB97" i="62"/>
  <c r="AB81"/>
  <c r="AB73"/>
  <c r="AB65"/>
  <c r="AB61"/>
  <c r="AB57"/>
  <c r="AB49"/>
  <c r="AB45"/>
  <c r="AB29"/>
  <c r="AB25"/>
  <c r="AB60"/>
  <c r="AB56"/>
  <c r="AB48"/>
  <c r="AB40"/>
  <c r="AB89" i="61"/>
  <c r="AA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C99" s="1"/>
  <c r="B3"/>
  <c r="B4" i="56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F21"/>
  <c r="U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U74"/>
  <c r="N74"/>
  <c r="F74"/>
  <c r="U73"/>
  <c r="U72"/>
  <c r="N72"/>
  <c r="F72"/>
  <c r="U71"/>
  <c r="U70"/>
  <c r="N70"/>
  <c r="F70"/>
  <c r="U69"/>
  <c r="F69"/>
  <c r="U68"/>
  <c r="N68"/>
  <c r="F68"/>
  <c r="U67"/>
  <c r="U66"/>
  <c r="N66"/>
  <c r="F66"/>
  <c r="U65"/>
  <c r="U64"/>
  <c r="N64"/>
  <c r="F64"/>
  <c r="U63"/>
  <c r="U62"/>
  <c r="N62"/>
  <c r="F62"/>
  <c r="U61"/>
  <c r="F61"/>
  <c r="U60"/>
  <c r="N60"/>
  <c r="F60"/>
  <c r="U59"/>
  <c r="U58"/>
  <c r="N58"/>
  <c r="F58"/>
  <c r="U57"/>
  <c r="U56"/>
  <c r="N56"/>
  <c r="F56"/>
  <c r="U55"/>
  <c r="U54"/>
  <c r="N54"/>
  <c r="F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U75"/>
  <c r="F75"/>
  <c r="U74"/>
  <c r="F74"/>
  <c r="U73"/>
  <c r="F73"/>
  <c r="U72"/>
  <c r="F72"/>
  <c r="U71"/>
  <c r="F71"/>
  <c r="U70"/>
  <c r="F70"/>
  <c r="U69"/>
  <c r="F69"/>
  <c r="U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F58"/>
  <c r="U57"/>
  <c r="N57"/>
  <c r="U56"/>
  <c r="F56"/>
  <c r="U55"/>
  <c r="N55"/>
  <c r="U54"/>
  <c r="F54"/>
  <c r="U53"/>
  <c r="N53"/>
  <c r="F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F44"/>
  <c r="U43"/>
  <c r="N43"/>
  <c r="U42"/>
  <c r="F42"/>
  <c r="U41"/>
  <c r="N41"/>
  <c r="U40"/>
  <c r="F40"/>
  <c r="U39"/>
  <c r="N39"/>
  <c r="U38"/>
  <c r="F38"/>
  <c r="U37"/>
  <c r="N37"/>
  <c r="F37"/>
  <c r="U36"/>
  <c r="F36"/>
  <c r="U35"/>
  <c r="N35"/>
  <c r="U34"/>
  <c r="F34"/>
  <c r="U33"/>
  <c r="N33"/>
  <c r="U32"/>
  <c r="F32"/>
  <c r="U31"/>
  <c r="N31"/>
  <c r="U30"/>
  <c r="N30"/>
  <c r="F30"/>
  <c r="U29"/>
  <c r="F29"/>
  <c r="U28"/>
  <c r="N28"/>
  <c r="F28"/>
  <c r="U27"/>
  <c r="N27"/>
  <c r="U26"/>
  <c r="N26"/>
  <c r="F26"/>
  <c r="U25"/>
  <c r="U24"/>
  <c r="N24"/>
  <c r="F24"/>
  <c r="U23"/>
  <c r="F23"/>
  <c r="U22"/>
  <c r="N22"/>
  <c r="F22"/>
  <c r="U21"/>
  <c r="U20"/>
  <c r="N20"/>
  <c r="F20"/>
  <c r="U19"/>
  <c r="U18"/>
  <c r="N18"/>
  <c r="F18"/>
  <c r="U17"/>
  <c r="U16"/>
  <c r="N16"/>
  <c r="F16"/>
  <c r="U15"/>
  <c r="F15"/>
  <c r="U14"/>
  <c r="N14"/>
  <c r="F14"/>
  <c r="U13"/>
  <c r="U12"/>
  <c r="N12"/>
  <c r="F12"/>
  <c r="U11"/>
  <c r="U10"/>
  <c r="N10"/>
  <c r="F10"/>
  <c r="U9"/>
  <c r="U8"/>
  <c r="N8"/>
  <c r="F8"/>
  <c r="U7"/>
  <c r="F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F43"/>
  <c r="U42"/>
  <c r="F42"/>
  <c r="U41"/>
  <c r="F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F23"/>
  <c r="U22"/>
  <c r="F22"/>
  <c r="U21"/>
  <c r="N21"/>
  <c r="U20"/>
  <c r="F20"/>
  <c r="U19"/>
  <c r="N19"/>
  <c r="U18"/>
  <c r="N18"/>
  <c r="F18"/>
  <c r="U17"/>
  <c r="N17"/>
  <c r="F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U88"/>
  <c r="N88"/>
  <c r="F88"/>
  <c r="U87"/>
  <c r="U86"/>
  <c r="F86"/>
  <c r="U85"/>
  <c r="N85"/>
  <c r="F85"/>
  <c r="U84"/>
  <c r="N84"/>
  <c r="F84"/>
  <c r="U83"/>
  <c r="U82"/>
  <c r="F82"/>
  <c r="U81"/>
  <c r="N81"/>
  <c r="U80"/>
  <c r="N80"/>
  <c r="F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C99"/>
  <c r="A1"/>
  <c r="F13" i="57" l="1"/>
  <c r="F11"/>
  <c r="F9"/>
  <c r="F5"/>
  <c r="F97" i="58"/>
  <c r="F95"/>
  <c r="F93"/>
  <c r="F91"/>
  <c r="F89"/>
  <c r="F87"/>
  <c r="F85"/>
  <c r="F83"/>
  <c r="F81"/>
  <c r="F79"/>
  <c r="F77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19"/>
  <c r="F15"/>
  <c r="F11"/>
  <c r="F7"/>
  <c r="F97" i="61"/>
  <c r="F95"/>
  <c r="F89"/>
  <c r="F87"/>
  <c r="F85"/>
  <c r="F83"/>
  <c r="F81"/>
  <c r="F79"/>
  <c r="F75"/>
  <c r="F73"/>
  <c r="F71"/>
  <c r="F67"/>
  <c r="F65"/>
  <c r="F63"/>
  <c r="F59"/>
  <c r="F57"/>
  <c r="F55"/>
  <c r="F51"/>
  <c r="F49"/>
  <c r="F47"/>
  <c r="F43"/>
  <c r="F41"/>
  <c r="F37"/>
  <c r="F35"/>
  <c r="F31"/>
  <c r="F29"/>
  <c r="F27"/>
  <c r="F23"/>
  <c r="F21"/>
  <c r="F19"/>
  <c r="F15"/>
  <c r="F13"/>
  <c r="F11"/>
  <c r="F7"/>
  <c r="F97" i="62"/>
  <c r="F95"/>
  <c r="F93"/>
  <c r="F91"/>
  <c r="F87"/>
  <c r="F85"/>
  <c r="F83"/>
  <c r="F81"/>
  <c r="F79"/>
  <c r="F77"/>
  <c r="F75"/>
  <c r="F71"/>
  <c r="F67"/>
  <c r="F65"/>
  <c r="F63"/>
  <c r="F61"/>
  <c r="F59"/>
  <c r="F55"/>
  <c r="F51"/>
  <c r="F49"/>
  <c r="F47"/>
  <c r="F45"/>
  <c r="F43"/>
  <c r="F41"/>
  <c r="F39"/>
  <c r="F37"/>
  <c r="F35"/>
  <c r="F33"/>
  <c r="F31"/>
  <c r="F29"/>
  <c r="F27"/>
  <c r="F25"/>
  <c r="F23"/>
  <c r="F19"/>
  <c r="F13"/>
  <c r="F11"/>
  <c r="F9"/>
  <c r="F7"/>
  <c r="F5"/>
  <c r="F97" i="63"/>
  <c r="F95"/>
  <c r="F93"/>
  <c r="F91"/>
  <c r="F87"/>
  <c r="F85"/>
  <c r="F81"/>
  <c r="F79"/>
  <c r="F75"/>
  <c r="F73"/>
  <c r="F69"/>
  <c r="F67"/>
  <c r="F65"/>
  <c r="F63"/>
  <c r="F59"/>
  <c r="F57"/>
  <c r="F53"/>
  <c r="F51"/>
  <c r="F49"/>
  <c r="F47"/>
  <c r="F43"/>
  <c r="F41"/>
  <c r="F37"/>
  <c r="F35"/>
  <c r="F33"/>
  <c r="F31"/>
  <c r="F27"/>
  <c r="F25"/>
  <c r="F21"/>
  <c r="F19"/>
  <c r="F17"/>
  <c r="F15"/>
  <c r="F11"/>
  <c r="F9"/>
  <c r="F5"/>
  <c r="B99" i="56"/>
  <c r="B99" i="58"/>
  <c r="B99" i="61"/>
  <c r="B99" i="63"/>
  <c r="F5" i="61"/>
  <c r="F76" i="58"/>
  <c r="F68"/>
  <c r="F20" i="62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O25" s="1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4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N63"/>
  <c r="N64"/>
  <c r="O64" s="1"/>
  <c r="N67"/>
  <c r="N68"/>
  <c r="N71"/>
  <c r="N72"/>
  <c r="N75"/>
  <c r="N76"/>
  <c r="O76" s="1"/>
  <c r="N79"/>
  <c r="N80"/>
  <c r="O80" s="1"/>
  <c r="N83"/>
  <c r="N84"/>
  <c r="O84" s="1"/>
  <c r="N87"/>
  <c r="N88"/>
  <c r="O88" s="1"/>
  <c r="N91"/>
  <c r="N92"/>
  <c r="N95"/>
  <c r="N96"/>
  <c r="O96" s="1"/>
  <c r="I99"/>
  <c r="N81"/>
  <c r="N82"/>
  <c r="N85"/>
  <c r="O85" s="1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16"/>
  <c r="O16"/>
  <c r="V24"/>
  <c r="V24" i="56"/>
  <c r="V26"/>
  <c r="V40"/>
  <c r="V40" i="57"/>
  <c r="N8" i="55"/>
  <c r="F9"/>
  <c r="I99"/>
  <c r="M99"/>
  <c r="G10"/>
  <c r="N12"/>
  <c r="O12" s="1"/>
  <c r="F13"/>
  <c r="N28"/>
  <c r="O28" s="1"/>
  <c r="F29"/>
  <c r="N44"/>
  <c r="O44" s="1"/>
  <c r="F45"/>
  <c r="N60"/>
  <c r="O60" s="1"/>
  <c r="F61"/>
  <c r="O64"/>
  <c r="O72"/>
  <c r="O80"/>
  <c r="O92"/>
  <c r="O45" i="56"/>
  <c r="O65"/>
  <c r="V36"/>
  <c r="V52"/>
  <c r="V12" i="55"/>
  <c r="V28"/>
  <c r="V44"/>
  <c r="V60"/>
  <c r="V18" i="56"/>
  <c r="V27"/>
  <c r="V32"/>
  <c r="V48"/>
  <c r="V50"/>
  <c r="B99" i="55"/>
  <c r="F3"/>
  <c r="K99"/>
  <c r="F5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V28"/>
  <c r="V44"/>
  <c r="V63"/>
  <c r="J99" i="55"/>
  <c r="N24"/>
  <c r="O24" s="1"/>
  <c r="N40"/>
  <c r="O40" s="1"/>
  <c r="N56"/>
  <c r="O56" s="1"/>
  <c r="O96"/>
  <c r="O56" i="56"/>
  <c r="V38" i="58"/>
  <c r="V86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50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4" i="56" l="1"/>
  <c r="O38" i="55"/>
  <c r="O86" i="56"/>
  <c r="O86" i="55"/>
  <c r="O70"/>
  <c r="O62"/>
  <c r="O46"/>
  <c r="O30"/>
  <c r="O20"/>
  <c r="O70" i="56"/>
  <c r="O98" i="55"/>
  <c r="O97" i="56"/>
  <c r="O89"/>
  <c r="O81"/>
  <c r="O71" i="55"/>
  <c r="O27"/>
  <c r="O29" i="56"/>
  <c r="O14" i="55"/>
  <c r="O9"/>
  <c r="O78" i="56"/>
  <c r="O66"/>
  <c r="O62"/>
  <c r="O46"/>
  <c r="O54"/>
  <c r="O30"/>
  <c r="O26"/>
  <c r="O10"/>
  <c r="O78" i="55"/>
  <c r="O74"/>
  <c r="O66"/>
  <c r="O26" i="58"/>
  <c r="O92" i="56"/>
  <c r="O60"/>
  <c r="G17" i="55"/>
  <c r="V17" s="1"/>
  <c r="G18"/>
  <c r="O18" s="1"/>
  <c r="V11" i="56"/>
  <c r="O7"/>
  <c r="O72"/>
  <c r="O51"/>
  <c r="O47"/>
  <c r="V39"/>
  <c r="O35"/>
  <c r="O23"/>
  <c r="O15"/>
  <c r="V51" i="55"/>
  <c r="V26" i="58"/>
  <c r="O74"/>
  <c r="G98" i="57"/>
  <c r="V98" s="1"/>
  <c r="G54"/>
  <c r="V54" s="1"/>
  <c r="O93" i="58"/>
  <c r="O65"/>
  <c r="O57"/>
  <c r="O45"/>
  <c r="V25"/>
  <c r="O22"/>
  <c r="G86" i="57"/>
  <c r="O86" s="1"/>
  <c r="G70"/>
  <c r="V70" s="1"/>
  <c r="G50"/>
  <c r="V50" s="1"/>
  <c r="G38"/>
  <c r="V38" s="1"/>
  <c r="G22"/>
  <c r="V22" s="1"/>
  <c r="O44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58"/>
  <c r="V58"/>
  <c r="N99" i="61"/>
  <c r="O10" i="55"/>
  <c r="V10"/>
  <c r="F99" i="57"/>
  <c r="O80"/>
  <c r="V80"/>
  <c r="O6" i="55"/>
  <c r="V6"/>
  <c r="V26"/>
  <c r="O26"/>
  <c r="O49" l="1"/>
  <c r="O50" i="57"/>
  <c r="O38"/>
  <c r="O70"/>
  <c r="O43" i="58"/>
  <c r="O54" i="57"/>
  <c r="O17" i="55"/>
  <c r="O4" i="56"/>
  <c r="O11" i="58"/>
  <c r="V13" i="57"/>
  <c r="O77"/>
  <c r="O25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K43" i="78"/>
  <c r="H51"/>
  <c r="Q57"/>
  <c r="I16"/>
  <c r="J65"/>
  <c r="H15"/>
  <c r="L22"/>
  <c r="G49"/>
  <c r="L64"/>
  <c r="H57"/>
  <c r="B12"/>
  <c r="K82"/>
  <c r="O4"/>
  <c r="J5"/>
  <c r="P82"/>
  <c r="B5"/>
  <c r="H75"/>
  <c r="P35"/>
  <c r="N38"/>
  <c r="L97"/>
  <c r="H3"/>
  <c r="O63"/>
  <c r="Q76"/>
  <c r="P9"/>
  <c r="O74"/>
  <c r="K73"/>
  <c r="B29"/>
  <c r="L37"/>
  <c r="I58"/>
  <c r="H18"/>
  <c r="O73"/>
  <c r="H92"/>
  <c r="I54"/>
  <c r="O97"/>
  <c r="B24"/>
  <c r="B20"/>
  <c r="J68"/>
  <c r="Q62"/>
  <c r="H12"/>
  <c r="B96"/>
  <c r="K77"/>
  <c r="Q95"/>
  <c r="G6"/>
  <c r="I51"/>
  <c r="I17"/>
  <c r="J93"/>
  <c r="Q22"/>
  <c r="P63"/>
  <c r="K66"/>
  <c r="N78"/>
  <c r="P21"/>
  <c r="L45"/>
  <c r="J82"/>
  <c r="B36"/>
  <c r="O40"/>
  <c r="L31"/>
  <c r="P17"/>
  <c r="J92"/>
  <c r="H32"/>
  <c r="O56"/>
  <c r="B46"/>
  <c r="Q15"/>
  <c r="Q86"/>
  <c r="B81"/>
  <c r="H60"/>
  <c r="Q20"/>
  <c r="N32"/>
  <c r="O19"/>
  <c r="P29"/>
  <c r="G29"/>
  <c r="I65"/>
  <c r="Q90"/>
  <c r="O90"/>
  <c r="O34"/>
  <c r="G60"/>
  <c r="N60"/>
  <c r="Q27"/>
  <c r="O87"/>
  <c r="G54"/>
  <c r="G84"/>
  <c r="J42"/>
  <c r="L3"/>
  <c r="Q4"/>
  <c r="K83"/>
  <c r="P98"/>
  <c r="L92"/>
  <c r="O86"/>
  <c r="Q13"/>
  <c r="G71"/>
  <c r="H6"/>
  <c r="G10"/>
  <c r="J36"/>
  <c r="B93"/>
  <c r="B71"/>
  <c r="H79"/>
  <c r="B90"/>
  <c r="B15"/>
  <c r="J14"/>
  <c r="B30"/>
  <c r="N94"/>
  <c r="K27"/>
  <c r="I73"/>
  <c r="B19"/>
  <c r="N98"/>
  <c r="B75"/>
  <c r="G53"/>
  <c r="N18"/>
  <c r="H9"/>
  <c r="B37"/>
  <c r="G15"/>
  <c r="O49"/>
  <c r="N9"/>
  <c r="G16"/>
  <c r="O44"/>
  <c r="H82"/>
  <c r="I44"/>
  <c r="O20"/>
  <c r="O57"/>
  <c r="J45"/>
  <c r="P40"/>
  <c r="Q14"/>
  <c r="Q23"/>
  <c r="N28"/>
  <c r="I77"/>
  <c r="P85"/>
  <c r="L24"/>
  <c r="J76"/>
  <c r="P43"/>
  <c r="N44"/>
  <c r="P69"/>
  <c r="L70"/>
  <c r="P39"/>
  <c r="P52"/>
  <c r="L88"/>
  <c r="Q8"/>
  <c r="N49"/>
  <c r="N86"/>
  <c r="P91"/>
  <c r="P80"/>
  <c r="O82"/>
  <c r="N96"/>
  <c r="I55"/>
  <c r="N29"/>
  <c r="Q25"/>
  <c r="H96"/>
  <c r="J34"/>
  <c r="I67"/>
  <c r="N71"/>
  <c r="N45"/>
  <c r="K9"/>
  <c r="N58"/>
  <c r="G40"/>
  <c r="K76"/>
  <c r="B33"/>
  <c r="B67"/>
  <c r="H50"/>
  <c r="J72"/>
  <c r="K48"/>
  <c r="H23"/>
  <c r="H83"/>
  <c r="G56"/>
  <c r="Q43"/>
  <c r="Q75"/>
  <c r="O28"/>
  <c r="I4"/>
  <c r="J51"/>
  <c r="O67"/>
  <c r="Q98"/>
  <c r="K31"/>
  <c r="O84"/>
  <c r="K51"/>
  <c r="Q64"/>
  <c r="H73"/>
  <c r="J28"/>
  <c r="P11"/>
  <c r="G17"/>
  <c r="L23"/>
  <c r="Q38"/>
  <c r="B53"/>
  <c r="P59"/>
  <c r="B95"/>
  <c r="K78"/>
  <c r="O75"/>
  <c r="J66"/>
  <c r="K38"/>
  <c r="G8"/>
  <c r="J80"/>
  <c r="J19"/>
  <c r="I79"/>
  <c r="N61"/>
  <c r="O53"/>
  <c r="K71"/>
  <c r="J96"/>
  <c r="H21"/>
  <c r="G42"/>
  <c r="B32"/>
  <c r="I43"/>
  <c r="O95"/>
  <c r="K7"/>
  <c r="N83"/>
  <c r="B74"/>
  <c r="H52"/>
  <c r="Q69"/>
  <c r="L6"/>
  <c r="L79"/>
  <c r="P8"/>
  <c r="B68"/>
  <c r="I45"/>
  <c r="G81"/>
  <c r="N31"/>
  <c r="L30"/>
  <c r="I56"/>
  <c r="N3"/>
  <c r="L60"/>
  <c r="I24"/>
  <c r="O48"/>
  <c r="L40"/>
  <c r="K86"/>
  <c r="B76"/>
  <c r="J23"/>
  <c r="K70"/>
  <c r="G50"/>
  <c r="G57"/>
  <c r="B79"/>
  <c r="B98"/>
  <c r="I42"/>
  <c r="H70"/>
  <c r="J69"/>
  <c r="L96"/>
  <c r="N74"/>
  <c r="J25"/>
  <c r="J41"/>
  <c r="P87"/>
  <c r="J63"/>
  <c r="O16"/>
  <c r="L67"/>
  <c r="Q78"/>
  <c r="J33"/>
  <c r="P58"/>
  <c r="G65"/>
  <c r="K58"/>
  <c r="B55"/>
  <c r="K33"/>
  <c r="B21"/>
  <c r="H41"/>
  <c r="I30"/>
  <c r="O37"/>
  <c r="Q17"/>
  <c r="K24"/>
  <c r="L57"/>
  <c r="I57"/>
  <c r="Q9"/>
  <c r="N88"/>
  <c r="G39"/>
  <c r="H71"/>
  <c r="H29"/>
  <c r="P44"/>
  <c r="H7"/>
  <c r="P32"/>
  <c r="J6"/>
  <c r="O42"/>
  <c r="G75"/>
  <c r="Q85"/>
  <c r="H81"/>
  <c r="I80"/>
  <c r="I29"/>
  <c r="H59"/>
  <c r="P7"/>
  <c r="P71"/>
  <c r="B48"/>
  <c r="P33"/>
  <c r="J98"/>
  <c r="N14"/>
  <c r="L11"/>
  <c r="N21"/>
  <c r="H22"/>
  <c r="J13"/>
  <c r="G98"/>
  <c r="K98"/>
  <c r="B27"/>
  <c r="Q21"/>
  <c r="I89"/>
  <c r="I47"/>
  <c r="Q18"/>
  <c r="P81"/>
  <c r="P53"/>
  <c r="L49"/>
  <c r="Q28"/>
  <c r="L69"/>
  <c r="O21"/>
  <c r="B28"/>
  <c r="O52"/>
  <c r="B40"/>
  <c r="N73"/>
  <c r="Q53"/>
  <c r="H28"/>
  <c r="Q81"/>
  <c r="B59"/>
  <c r="H90"/>
  <c r="Q44"/>
  <c r="K29"/>
  <c r="J22"/>
  <c r="O46"/>
  <c r="K75"/>
  <c r="G91"/>
  <c r="G31"/>
  <c r="G77"/>
  <c r="O43"/>
  <c r="J57"/>
  <c r="G13"/>
  <c r="O41"/>
  <c r="I85"/>
  <c r="P45"/>
  <c r="K14"/>
  <c r="B2"/>
  <c r="L68"/>
  <c r="I91"/>
  <c r="I96"/>
  <c r="J29"/>
  <c r="H84"/>
  <c r="O7"/>
  <c r="Q45"/>
  <c r="P67"/>
  <c r="B88"/>
  <c r="J91"/>
  <c r="O64"/>
  <c r="I32"/>
  <c r="N27"/>
  <c r="N23"/>
  <c r="P34"/>
  <c r="P12"/>
  <c r="P68"/>
  <c r="N46"/>
  <c r="L43"/>
  <c r="Q49"/>
  <c r="L46"/>
  <c r="K80"/>
  <c r="K85"/>
  <c r="Q7"/>
  <c r="B47"/>
  <c r="G28"/>
  <c r="N93"/>
  <c r="H98"/>
  <c r="G61"/>
  <c r="O8"/>
  <c r="J79"/>
  <c r="J35"/>
  <c r="L14"/>
  <c r="J40"/>
  <c r="Q88"/>
  <c r="P16"/>
  <c r="J67"/>
  <c r="N59"/>
  <c r="B60"/>
  <c r="G90"/>
  <c r="P50"/>
  <c r="B13"/>
  <c r="B83"/>
  <c r="N17"/>
  <c r="N79"/>
  <c r="P77"/>
  <c r="B11"/>
  <c r="N15"/>
  <c r="H95"/>
  <c r="Q71"/>
  <c r="K44"/>
  <c r="G14"/>
  <c r="J54"/>
  <c r="I50"/>
  <c r="Q70"/>
  <c r="L47"/>
  <c r="G41"/>
  <c r="N56"/>
  <c r="H68"/>
  <c r="H85"/>
  <c r="P28"/>
  <c r="P18"/>
  <c r="H46"/>
  <c r="I88"/>
  <c r="L34"/>
  <c r="P73"/>
  <c r="B57"/>
  <c r="O94"/>
  <c r="N85"/>
  <c r="P74"/>
  <c r="I12"/>
  <c r="O5"/>
  <c r="N40"/>
  <c r="O30"/>
  <c r="H36"/>
  <c r="L80"/>
  <c r="G93"/>
  <c r="G44"/>
  <c r="B18"/>
  <c r="K97"/>
  <c r="O62"/>
  <c r="P22"/>
  <c r="Q83"/>
  <c r="J77"/>
  <c r="N76"/>
  <c r="L27"/>
  <c r="J88"/>
  <c r="N50"/>
  <c r="K74"/>
  <c r="Q26"/>
  <c r="G69"/>
  <c r="K12"/>
  <c r="G59"/>
  <c r="B39"/>
  <c r="P30"/>
  <c r="J9"/>
  <c r="H91"/>
  <c r="B84"/>
  <c r="B6"/>
  <c r="N11"/>
  <c r="O35"/>
  <c r="J38"/>
  <c r="O76"/>
  <c r="Q61"/>
  <c r="G18"/>
  <c r="G96"/>
  <c r="B17"/>
  <c r="B63"/>
  <c r="Q24"/>
  <c r="G12"/>
  <c r="L41"/>
  <c r="I66"/>
  <c r="P10"/>
  <c r="P88"/>
  <c r="I92"/>
  <c r="L89"/>
  <c r="L32"/>
  <c r="I82"/>
  <c r="L8"/>
  <c r="J86"/>
  <c r="L82"/>
  <c r="B66"/>
  <c r="N19"/>
  <c r="B65"/>
  <c r="I26"/>
  <c r="I87"/>
  <c r="Q58"/>
  <c r="O77"/>
  <c r="Q39"/>
  <c r="G22"/>
  <c r="I64"/>
  <c r="P84"/>
  <c r="K42"/>
  <c r="Q42"/>
  <c r="J78"/>
  <c r="O27"/>
  <c r="N26"/>
  <c r="J53"/>
  <c r="P41"/>
  <c r="H87"/>
  <c r="G51"/>
  <c r="H53"/>
  <c r="I97"/>
  <c r="J87"/>
  <c r="H78"/>
  <c r="B62"/>
  <c r="G11"/>
  <c r="N12"/>
  <c r="O10"/>
  <c r="Q32"/>
  <c r="O50"/>
  <c r="N90"/>
  <c r="H93"/>
  <c r="H89"/>
  <c r="G24"/>
  <c r="K63"/>
  <c r="J8"/>
  <c r="O58"/>
  <c r="I39"/>
  <c r="J24"/>
  <c r="H44"/>
  <c r="I11"/>
  <c r="O70"/>
  <c r="B61"/>
  <c r="O93"/>
  <c r="O92"/>
  <c r="H56"/>
  <c r="I78"/>
  <c r="N4"/>
  <c r="Q56"/>
  <c r="G26"/>
  <c r="L54"/>
  <c r="K45"/>
  <c r="L17"/>
  <c r="B31"/>
  <c r="B92"/>
  <c r="L85"/>
  <c r="H40"/>
  <c r="K79"/>
  <c r="Q47"/>
  <c r="K50"/>
  <c r="K16"/>
  <c r="H14"/>
  <c r="B85"/>
  <c r="G87"/>
  <c r="K32"/>
  <c r="G92"/>
  <c r="P95"/>
  <c r="I6"/>
  <c r="J3"/>
  <c r="K23"/>
  <c r="N25"/>
  <c r="B91"/>
  <c r="N82"/>
  <c r="J47"/>
  <c r="I68"/>
  <c r="I81"/>
  <c r="B86"/>
  <c r="L98"/>
  <c r="B34"/>
  <c r="O54"/>
  <c r="K81"/>
  <c r="N53"/>
  <c r="G27"/>
  <c r="O23"/>
  <c r="O71"/>
  <c r="G94"/>
  <c r="L35"/>
  <c r="N41"/>
  <c r="L65"/>
  <c r="N68"/>
  <c r="J39"/>
  <c r="B72"/>
  <c r="I61"/>
  <c r="G45"/>
  <c r="B78"/>
  <c r="I14"/>
  <c r="G33"/>
  <c r="I38"/>
  <c r="L48"/>
  <c r="G25"/>
  <c r="O83"/>
  <c r="L4"/>
  <c r="K34"/>
  <c r="G73"/>
  <c r="O55"/>
  <c r="B97"/>
  <c r="G76"/>
  <c r="B14"/>
  <c r="N67"/>
  <c r="Q68"/>
  <c r="P46"/>
  <c r="I28"/>
  <c r="H25"/>
  <c r="O85"/>
  <c r="L87"/>
  <c r="I48"/>
  <c r="B16"/>
  <c r="H55"/>
  <c r="G74"/>
  <c r="J18"/>
  <c r="O3"/>
  <c r="B41"/>
  <c r="Q51"/>
  <c r="L18"/>
  <c r="K87"/>
  <c r="K68"/>
  <c r="B50"/>
  <c r="O12"/>
  <c r="N89"/>
  <c r="K59"/>
  <c r="Q73"/>
  <c r="K25"/>
  <c r="J26"/>
  <c r="G32"/>
  <c r="G35"/>
  <c r="I21"/>
  <c r="H24"/>
  <c r="K8"/>
  <c r="G70"/>
  <c r="N81"/>
  <c r="K52"/>
  <c r="N84"/>
  <c r="K84"/>
  <c r="I76"/>
  <c r="J10"/>
  <c r="B58"/>
  <c r="J46"/>
  <c r="L33"/>
  <c r="K91"/>
  <c r="J94"/>
  <c r="P86"/>
  <c r="L20"/>
  <c r="K88"/>
  <c r="N37"/>
  <c r="K18"/>
  <c r="I40"/>
  <c r="G85"/>
  <c r="I70"/>
  <c r="P48"/>
  <c r="Q97"/>
  <c r="H34"/>
  <c r="I60"/>
  <c r="I7"/>
  <c r="B8"/>
  <c r="J71"/>
  <c r="L84"/>
  <c r="I72"/>
  <c r="Q67"/>
  <c r="G3"/>
  <c r="Q37"/>
  <c r="L86"/>
  <c r="P65"/>
  <c r="K6"/>
  <c r="L95"/>
  <c r="N87"/>
  <c r="P76"/>
  <c r="G83"/>
  <c r="K69"/>
  <c r="O51"/>
  <c r="L78"/>
  <c r="N34"/>
  <c r="K49"/>
  <c r="I3"/>
  <c r="L15"/>
  <c r="D1"/>
  <c r="P89"/>
  <c r="I75"/>
  <c r="B22"/>
  <c r="K26"/>
  <c r="H74"/>
  <c r="J89"/>
  <c r="J21"/>
  <c r="G55"/>
  <c r="K40"/>
  <c r="I94"/>
  <c r="H5"/>
  <c r="J30"/>
  <c r="L75"/>
  <c r="J55"/>
  <c r="B10"/>
  <c r="G86"/>
  <c r="I10"/>
  <c r="L58"/>
  <c r="Q84"/>
  <c r="Q79"/>
  <c r="L90"/>
  <c r="N75"/>
  <c r="I37"/>
  <c r="B80"/>
  <c r="H27"/>
  <c r="O36"/>
  <c r="H62"/>
  <c r="P19"/>
  <c r="J49"/>
  <c r="N36"/>
  <c r="O18"/>
  <c r="J7"/>
  <c r="L73"/>
  <c r="Q52"/>
  <c r="K19"/>
  <c r="O9"/>
  <c r="I9"/>
  <c r="N65"/>
  <c r="Q46"/>
  <c r="P54"/>
  <c r="K56"/>
  <c r="N39"/>
  <c r="P20"/>
  <c r="K57"/>
  <c r="N6"/>
  <c r="Q16"/>
  <c r="L83"/>
  <c r="J60"/>
  <c r="I36"/>
  <c r="B51"/>
  <c r="J84"/>
  <c r="Q33"/>
  <c r="J31"/>
  <c r="G97"/>
  <c r="Q96"/>
  <c r="K5"/>
  <c r="I62"/>
  <c r="K20"/>
  <c r="K60"/>
  <c r="B69"/>
  <c r="O88"/>
  <c r="O65"/>
  <c r="O47"/>
  <c r="G2"/>
  <c r="Q35"/>
  <c r="K90"/>
  <c r="K21"/>
  <c r="L36"/>
  <c r="B52"/>
  <c r="Q89"/>
  <c r="H67"/>
  <c r="B4"/>
  <c r="P72"/>
  <c r="H37"/>
  <c r="L26"/>
  <c r="L12"/>
  <c r="J73"/>
  <c r="J20"/>
  <c r="I52"/>
  <c r="Q6"/>
  <c r="B43"/>
  <c r="H65"/>
  <c r="G63"/>
  <c r="I53"/>
  <c r="B49"/>
  <c r="B45"/>
  <c r="L10"/>
  <c r="P61"/>
  <c r="H8"/>
  <c r="P15"/>
  <c r="N97"/>
  <c r="H19"/>
  <c r="O60"/>
  <c r="N47"/>
  <c r="O14"/>
  <c r="G20"/>
  <c r="L38"/>
  <c r="K67"/>
  <c r="K15"/>
  <c r="K30"/>
  <c r="G5"/>
  <c r="N63"/>
  <c r="B25"/>
  <c r="L72"/>
  <c r="K3"/>
  <c r="N5"/>
  <c r="H72"/>
  <c r="H47"/>
  <c r="P36"/>
  <c r="B35"/>
  <c r="H66"/>
  <c r="N80"/>
  <c r="O38"/>
  <c r="L66"/>
  <c r="J4"/>
  <c r="H20"/>
  <c r="P97"/>
  <c r="B77"/>
  <c r="Q34"/>
  <c r="I93"/>
  <c r="P49"/>
  <c r="P66"/>
  <c r="L50"/>
  <c r="Q19"/>
  <c r="J58"/>
  <c r="I95"/>
  <c r="B87"/>
  <c r="Q50"/>
  <c r="P94"/>
  <c r="Q77"/>
  <c r="P5"/>
  <c r="B9"/>
  <c r="P25"/>
  <c r="Q65"/>
  <c r="O17"/>
  <c r="H30"/>
  <c r="J17"/>
  <c r="P96"/>
  <c r="H11"/>
  <c r="B64"/>
  <c r="O26"/>
  <c r="B38"/>
  <c r="B44"/>
  <c r="I98"/>
  <c r="K65"/>
  <c r="Q82"/>
  <c r="B3"/>
  <c r="K47"/>
  <c r="H33"/>
  <c r="G47"/>
  <c r="B26"/>
  <c r="H94"/>
  <c r="J52"/>
  <c r="F1"/>
  <c r="N10"/>
  <c r="H43"/>
  <c r="G64"/>
  <c r="B82"/>
  <c r="Q92"/>
  <c r="L16"/>
  <c r="K62"/>
  <c r="I35"/>
  <c r="I46"/>
  <c r="Q74"/>
  <c r="G95"/>
  <c r="O79"/>
  <c r="G89"/>
  <c r="H54"/>
  <c r="O78"/>
  <c r="I31"/>
  <c r="G79"/>
  <c r="J48"/>
  <c r="I49"/>
  <c r="N13"/>
  <c r="J32"/>
  <c r="O15"/>
  <c r="O72"/>
  <c r="B73"/>
  <c r="K55"/>
  <c r="P93"/>
  <c r="H88"/>
  <c r="P14"/>
  <c r="K28"/>
  <c r="P90"/>
  <c r="P42"/>
  <c r="B89"/>
  <c r="P3"/>
  <c r="J43"/>
  <c r="Q66"/>
  <c r="H31"/>
  <c r="P83"/>
  <c r="B70"/>
  <c r="Q55"/>
  <c r="O98"/>
  <c r="O69"/>
  <c r="I69"/>
  <c r="C1"/>
  <c r="J90"/>
  <c r="K13"/>
  <c r="Q30"/>
  <c r="J59"/>
  <c r="G62"/>
  <c r="N52"/>
  <c r="P51"/>
  <c r="G80"/>
  <c r="L81"/>
  <c r="N35"/>
  <c r="K61"/>
  <c r="N22"/>
  <c r="Q91"/>
  <c r="G52"/>
  <c r="I8"/>
  <c r="N57"/>
  <c r="N62"/>
  <c r="P37"/>
  <c r="P55"/>
  <c r="B54"/>
  <c r="G88"/>
  <c r="B7"/>
  <c r="L9"/>
  <c r="B56"/>
  <c r="J70"/>
  <c r="P23"/>
  <c r="H69"/>
  <c r="K4"/>
  <c r="I90"/>
  <c r="J61"/>
  <c r="H4"/>
  <c r="I18"/>
  <c r="G23"/>
  <c r="L55"/>
  <c r="G19"/>
  <c r="O80"/>
  <c r="P75"/>
  <c r="P57"/>
  <c r="O66"/>
  <c r="L63"/>
  <c r="H64"/>
  <c r="P62"/>
  <c r="H86"/>
  <c r="K22"/>
  <c r="K10"/>
  <c r="H80"/>
  <c r="I41"/>
  <c r="P4"/>
  <c r="I33"/>
  <c r="Q12"/>
  <c r="P60"/>
  <c r="H63"/>
  <c r="H97"/>
  <c r="O29"/>
  <c r="K64"/>
  <c r="I63"/>
  <c r="J81"/>
  <c r="N77"/>
  <c r="J64"/>
  <c r="Q94"/>
  <c r="Q54"/>
  <c r="G9"/>
  <c r="J85"/>
  <c r="N72"/>
  <c r="K37"/>
  <c r="I71"/>
  <c r="N91"/>
  <c r="I25"/>
  <c r="N24"/>
  <c r="L77"/>
  <c r="J44"/>
  <c r="L28"/>
  <c r="L51"/>
  <c r="H76"/>
  <c r="H16"/>
  <c r="K53"/>
  <c r="Q36"/>
  <c r="O25"/>
  <c r="G37"/>
  <c r="I13"/>
  <c r="G72"/>
  <c r="O89"/>
  <c r="I5"/>
  <c r="H48"/>
  <c r="H35"/>
  <c r="N54"/>
  <c r="K11"/>
  <c r="H39"/>
  <c r="J83"/>
  <c r="I22"/>
  <c r="O81"/>
  <c r="L61"/>
  <c r="N48"/>
  <c r="Q87"/>
  <c r="E1"/>
  <c r="N92"/>
  <c r="L25"/>
  <c r="J37"/>
  <c r="G67"/>
  <c r="P56"/>
  <c r="N16"/>
  <c r="O61"/>
  <c r="I27"/>
  <c r="G30"/>
  <c r="J75"/>
  <c r="O31"/>
  <c r="Q80"/>
  <c r="I59"/>
  <c r="N20"/>
  <c r="P24"/>
  <c r="Q29"/>
  <c r="L59"/>
  <c r="K94"/>
  <c r="L74"/>
  <c r="Q31"/>
  <c r="L5"/>
  <c r="O39"/>
  <c r="B94"/>
  <c r="O24"/>
  <c r="G34"/>
  <c r="L93"/>
  <c r="N8"/>
  <c r="O6"/>
  <c r="H77"/>
  <c r="O33"/>
  <c r="H17"/>
  <c r="Q60"/>
  <c r="Q3"/>
  <c r="L71"/>
  <c r="K72"/>
  <c r="L62"/>
  <c r="K54"/>
  <c r="J50"/>
  <c r="G4"/>
  <c r="H38"/>
  <c r="H26"/>
  <c r="P27"/>
  <c r="K93"/>
  <c r="G66"/>
  <c r="I84"/>
  <c r="K41"/>
  <c r="N51"/>
  <c r="H58"/>
  <c r="N66"/>
  <c r="O13"/>
  <c r="N70"/>
  <c r="H13"/>
  <c r="J74"/>
  <c r="P47"/>
  <c r="P31"/>
  <c r="O11"/>
  <c r="N55"/>
  <c r="N64"/>
  <c r="B23"/>
  <c r="J15"/>
  <c r="P26"/>
  <c r="L91"/>
  <c r="G58"/>
  <c r="N95"/>
  <c r="Q48"/>
  <c r="K92"/>
  <c r="J12"/>
  <c r="Q41"/>
  <c r="L42"/>
  <c r="P13"/>
  <c r="G43"/>
  <c r="G68"/>
  <c r="O32"/>
  <c r="G38"/>
  <c r="H42"/>
  <c r="L53"/>
  <c r="H10"/>
  <c r="Q93"/>
  <c r="K46"/>
  <c r="P79"/>
  <c r="H61"/>
  <c r="K95"/>
  <c r="L94"/>
  <c r="K96"/>
  <c r="N69"/>
  <c r="N43"/>
  <c r="Q72"/>
  <c r="N7"/>
  <c r="L39"/>
  <c r="Q10"/>
  <c r="K35"/>
  <c r="J95"/>
  <c r="L44"/>
  <c r="L21"/>
  <c r="L29"/>
  <c r="G36"/>
  <c r="L13"/>
  <c r="H49"/>
  <c r="N42"/>
  <c r="I15"/>
  <c r="G7"/>
  <c r="K89"/>
  <c r="I74"/>
  <c r="J16"/>
  <c r="N33"/>
  <c r="P78"/>
  <c r="L19"/>
  <c r="O59"/>
  <c r="G46"/>
  <c r="J62"/>
  <c r="K17"/>
  <c r="K36"/>
  <c r="P92"/>
  <c r="Q11"/>
  <c r="O45"/>
  <c r="Q40"/>
  <c r="J97"/>
  <c r="J56"/>
  <c r="B42"/>
  <c r="P6"/>
  <c r="L52"/>
  <c r="G21"/>
  <c r="I83"/>
  <c r="I86"/>
  <c r="P38"/>
  <c r="O91"/>
  <c r="N30"/>
  <c r="O22"/>
  <c r="K39"/>
  <c r="L76"/>
  <c r="P70"/>
  <c r="H2"/>
  <c r="G48"/>
  <c r="I20"/>
  <c r="I34"/>
  <c r="P64"/>
  <c r="Q59"/>
  <c r="J11"/>
  <c r="G82"/>
  <c r="G78"/>
  <c r="Q63"/>
  <c r="H45"/>
  <c r="I23"/>
  <c r="L7"/>
  <c r="I19"/>
  <c r="Q5"/>
  <c r="L56"/>
  <c r="O68"/>
  <c r="O96"/>
  <c r="J27"/>
  <c r="M19" l="1"/>
  <c r="M23"/>
  <c r="M34"/>
  <c r="M20"/>
  <c r="R30"/>
  <c r="M86"/>
  <c r="M83"/>
  <c r="D42"/>
  <c r="C42"/>
  <c r="E42"/>
  <c r="F42"/>
  <c r="R33"/>
  <c r="M74"/>
  <c r="M15"/>
  <c r="R42"/>
  <c r="R7"/>
  <c r="R43"/>
  <c r="R69"/>
  <c r="R95"/>
  <c r="F23"/>
  <c r="D23"/>
  <c r="E23"/>
  <c r="C23"/>
  <c r="R64"/>
  <c r="R55"/>
  <c r="R70"/>
  <c r="R66"/>
  <c r="R51"/>
  <c r="M84"/>
  <c r="Q99"/>
  <c r="R8"/>
  <c r="E94"/>
  <c r="D94"/>
  <c r="C94"/>
  <c r="F94"/>
  <c r="R20"/>
  <c r="M59"/>
  <c r="M27"/>
  <c r="R16"/>
  <c r="R92"/>
  <c r="R48"/>
  <c r="M22"/>
  <c r="R54"/>
  <c r="M5"/>
  <c r="M13"/>
  <c r="R24"/>
  <c r="M25"/>
  <c r="R91"/>
  <c r="M71"/>
  <c r="R72"/>
  <c r="R77"/>
  <c r="M63"/>
  <c r="M33"/>
  <c r="M41"/>
  <c r="M18"/>
  <c r="M90"/>
  <c r="C56"/>
  <c r="D56"/>
  <c r="E56"/>
  <c r="F56"/>
  <c r="C7"/>
  <c r="F7"/>
  <c r="D7"/>
  <c r="E7"/>
  <c r="D54"/>
  <c r="E54"/>
  <c r="F54"/>
  <c r="C54"/>
  <c r="R62"/>
  <c r="R57"/>
  <c r="M8"/>
  <c r="R22"/>
  <c r="R35"/>
  <c r="R52"/>
  <c r="M69"/>
  <c r="E70"/>
  <c r="F70"/>
  <c r="C70"/>
  <c r="D70"/>
  <c r="P99"/>
  <c r="F89"/>
  <c r="D89"/>
  <c r="E89"/>
  <c r="C89"/>
  <c r="D73"/>
  <c r="E73"/>
  <c r="F73"/>
  <c r="C73"/>
  <c r="R13"/>
  <c r="M49"/>
  <c r="M31"/>
  <c r="M46"/>
  <c r="M35"/>
  <c r="E82"/>
  <c r="F82"/>
  <c r="C82"/>
  <c r="D82"/>
  <c r="R10"/>
  <c r="D26"/>
  <c r="C26"/>
  <c r="E26"/>
  <c r="F26"/>
  <c r="E3"/>
  <c r="C3"/>
  <c r="B99"/>
  <c r="D3"/>
  <c r="F3"/>
  <c r="M98"/>
  <c r="C44"/>
  <c r="F44"/>
  <c r="E44"/>
  <c r="D44"/>
  <c r="E38"/>
  <c r="C38"/>
  <c r="F38"/>
  <c r="D38"/>
  <c r="D64"/>
  <c r="E64"/>
  <c r="C64"/>
  <c r="F64"/>
  <c r="C9"/>
  <c r="E9"/>
  <c r="F9"/>
  <c r="D9"/>
  <c r="E87"/>
  <c r="F87"/>
  <c r="C87"/>
  <c r="D87"/>
  <c r="M95"/>
  <c r="M93"/>
  <c r="F77"/>
  <c r="E77"/>
  <c r="D77"/>
  <c r="C77"/>
  <c r="R80"/>
  <c r="F35"/>
  <c r="E35"/>
  <c r="C35"/>
  <c r="D35"/>
  <c r="R5"/>
  <c r="K99"/>
  <c r="F25"/>
  <c r="D25"/>
  <c r="C25"/>
  <c r="E25"/>
  <c r="R63"/>
  <c r="R47"/>
  <c r="R97"/>
  <c r="D45"/>
  <c r="F45"/>
  <c r="E45"/>
  <c r="C45"/>
  <c r="F49"/>
  <c r="C49"/>
  <c r="D49"/>
  <c r="E49"/>
  <c r="M53"/>
  <c r="C43"/>
  <c r="F43"/>
  <c r="D43"/>
  <c r="E43"/>
  <c r="M52"/>
  <c r="D4"/>
  <c r="C4"/>
  <c r="F4"/>
  <c r="E4"/>
  <c r="E52"/>
  <c r="C52"/>
  <c r="D52"/>
  <c r="F52"/>
  <c r="E69"/>
  <c r="C69"/>
  <c r="D69"/>
  <c r="F69"/>
  <c r="M62"/>
  <c r="C51"/>
  <c r="D51"/>
  <c r="E51"/>
  <c r="F51"/>
  <c r="M36"/>
  <c r="R6"/>
  <c r="R39"/>
  <c r="R65"/>
  <c r="M9"/>
  <c r="R36"/>
  <c r="E80"/>
  <c r="F80"/>
  <c r="D80"/>
  <c r="C80"/>
  <c r="M37"/>
  <c r="R75"/>
  <c r="M10"/>
  <c r="D10"/>
  <c r="C10"/>
  <c r="F10"/>
  <c r="E10"/>
  <c r="M94"/>
  <c r="F22"/>
  <c r="C22"/>
  <c r="D22"/>
  <c r="E22"/>
  <c r="M75"/>
  <c r="M3"/>
  <c r="I99"/>
  <c r="R34"/>
  <c r="R87"/>
  <c r="G99"/>
  <c r="M72"/>
  <c r="F8"/>
  <c r="C8"/>
  <c r="E8"/>
  <c r="D8"/>
  <c r="M7"/>
  <c r="M60"/>
  <c r="M70"/>
  <c r="M40"/>
  <c r="R37"/>
  <c r="D58"/>
  <c r="C58"/>
  <c r="E58"/>
  <c r="F58"/>
  <c r="M76"/>
  <c r="R84"/>
  <c r="R81"/>
  <c r="M21"/>
  <c r="R89"/>
  <c r="C50"/>
  <c r="F50"/>
  <c r="E50"/>
  <c r="D50"/>
  <c r="D41"/>
  <c r="F41"/>
  <c r="C41"/>
  <c r="E41"/>
  <c r="O99"/>
  <c r="D16"/>
  <c r="E16"/>
  <c r="F16"/>
  <c r="C16"/>
  <c r="M48"/>
  <c r="M28"/>
  <c r="R67"/>
  <c r="F14"/>
  <c r="E14"/>
  <c r="D14"/>
  <c r="C14"/>
  <c r="C97"/>
  <c r="F97"/>
  <c r="D97"/>
  <c r="E97"/>
  <c r="M38"/>
  <c r="M14"/>
  <c r="D78"/>
  <c r="C78"/>
  <c r="F78"/>
  <c r="E78"/>
  <c r="M61"/>
  <c r="F72"/>
  <c r="D72"/>
  <c r="E72"/>
  <c r="C72"/>
  <c r="R68"/>
  <c r="R41"/>
  <c r="R53"/>
  <c r="D34"/>
  <c r="C34"/>
  <c r="F34"/>
  <c r="E34"/>
  <c r="E86"/>
  <c r="D86"/>
  <c r="F86"/>
  <c r="C86"/>
  <c r="M81"/>
  <c r="M68"/>
  <c r="R82"/>
  <c r="E91"/>
  <c r="C91"/>
  <c r="F91"/>
  <c r="D91"/>
  <c r="R25"/>
  <c r="J99"/>
  <c r="M6"/>
  <c r="F85"/>
  <c r="C85"/>
  <c r="E85"/>
  <c r="D85"/>
  <c r="D92"/>
  <c r="E92"/>
  <c r="C92"/>
  <c r="F92"/>
  <c r="D31"/>
  <c r="E31"/>
  <c r="C31"/>
  <c r="F31"/>
  <c r="R4"/>
  <c r="M78"/>
  <c r="D61"/>
  <c r="C61"/>
  <c r="E61"/>
  <c r="F61"/>
  <c r="M11"/>
  <c r="M39"/>
  <c r="R90"/>
  <c r="R12"/>
  <c r="F62"/>
  <c r="D62"/>
  <c r="C62"/>
  <c r="E62"/>
  <c r="M97"/>
  <c r="R26"/>
  <c r="M64"/>
  <c r="M87"/>
  <c r="M26"/>
  <c r="C65"/>
  <c r="F65"/>
  <c r="D65"/>
  <c r="E65"/>
  <c r="R19"/>
  <c r="E66"/>
  <c r="D66"/>
  <c r="F66"/>
  <c r="C66"/>
  <c r="M82"/>
  <c r="M92"/>
  <c r="M66"/>
  <c r="E63"/>
  <c r="C63"/>
  <c r="F63"/>
  <c r="D63"/>
  <c r="C17"/>
  <c r="E17"/>
  <c r="F17"/>
  <c r="D17"/>
  <c r="R11"/>
  <c r="C6"/>
  <c r="F6"/>
  <c r="D6"/>
  <c r="E6"/>
  <c r="E84"/>
  <c r="C84"/>
  <c r="F84"/>
  <c r="D84"/>
  <c r="C39"/>
  <c r="D39"/>
  <c r="E39"/>
  <c r="F39"/>
  <c r="R50"/>
  <c r="R76"/>
  <c r="D18"/>
  <c r="E18"/>
  <c r="C18"/>
  <c r="F18"/>
  <c r="R40"/>
  <c r="M12"/>
  <c r="R85"/>
  <c r="F57"/>
  <c r="D57"/>
  <c r="C57"/>
  <c r="E57"/>
  <c r="M88"/>
  <c r="R56"/>
  <c r="M50"/>
  <c r="R15"/>
  <c r="F11"/>
  <c r="D11"/>
  <c r="E11"/>
  <c r="C11"/>
  <c r="R79"/>
  <c r="R17"/>
  <c r="E83"/>
  <c r="C83"/>
  <c r="F83"/>
  <c r="D83"/>
  <c r="D13"/>
  <c r="F13"/>
  <c r="C13"/>
  <c r="E13"/>
  <c r="D60"/>
  <c r="C60"/>
  <c r="F60"/>
  <c r="E60"/>
  <c r="R59"/>
  <c r="R93"/>
  <c r="D47"/>
  <c r="F47"/>
  <c r="C47"/>
  <c r="E47"/>
  <c r="R46"/>
  <c r="R23"/>
  <c r="R27"/>
  <c r="M32"/>
  <c r="C88"/>
  <c r="F88"/>
  <c r="D88"/>
  <c r="E88"/>
  <c r="M96"/>
  <c r="M91"/>
  <c r="M85"/>
  <c r="D59"/>
  <c r="E59"/>
  <c r="F59"/>
  <c r="C59"/>
  <c r="R73"/>
  <c r="C40"/>
  <c r="E40"/>
  <c r="D40"/>
  <c r="F40"/>
  <c r="E28"/>
  <c r="C28"/>
  <c r="D28"/>
  <c r="F28"/>
  <c r="M47"/>
  <c r="M89"/>
  <c r="C27"/>
  <c r="F27"/>
  <c r="D27"/>
  <c r="E27"/>
  <c r="R21"/>
  <c r="R14"/>
  <c r="C48"/>
  <c r="D48"/>
  <c r="F48"/>
  <c r="E48"/>
  <c r="M29"/>
  <c r="M80"/>
  <c r="R88"/>
  <c r="M57"/>
  <c r="M30"/>
  <c r="F21"/>
  <c r="C21"/>
  <c r="D21"/>
  <c r="E21"/>
  <c r="E55"/>
  <c r="C55"/>
  <c r="D55"/>
  <c r="F55"/>
  <c r="R74"/>
  <c r="M42"/>
  <c r="C98"/>
  <c r="D98"/>
  <c r="E98"/>
  <c r="F98"/>
  <c r="D79"/>
  <c r="F79"/>
  <c r="E79"/>
  <c r="C79"/>
  <c r="D76"/>
  <c r="F76"/>
  <c r="C76"/>
  <c r="E76"/>
  <c r="M24"/>
  <c r="N99"/>
  <c r="R3"/>
  <c r="M56"/>
  <c r="R31"/>
  <c r="M45"/>
  <c r="D68"/>
  <c r="F68"/>
  <c r="E68"/>
  <c r="C68"/>
  <c r="D74"/>
  <c r="E74"/>
  <c r="F74"/>
  <c r="C74"/>
  <c r="R83"/>
  <c r="M43"/>
  <c r="F32"/>
  <c r="C32"/>
  <c r="D32"/>
  <c r="E32"/>
  <c r="R61"/>
  <c r="M79"/>
  <c r="D95"/>
  <c r="C95"/>
  <c r="E95"/>
  <c r="F95"/>
  <c r="E53"/>
  <c r="C53"/>
  <c r="D53"/>
  <c r="F53"/>
  <c r="M4"/>
  <c r="C67"/>
  <c r="D67"/>
  <c r="F67"/>
  <c r="E67"/>
  <c r="D33"/>
  <c r="E33"/>
  <c r="F33"/>
  <c r="C33"/>
  <c r="R58"/>
  <c r="R45"/>
  <c r="R71"/>
  <c r="M67"/>
  <c r="R29"/>
  <c r="M55"/>
  <c r="R96"/>
  <c r="R86"/>
  <c r="R49"/>
  <c r="R44"/>
  <c r="M77"/>
  <c r="R28"/>
  <c r="M44"/>
  <c r="R9"/>
  <c r="E37"/>
  <c r="C37"/>
  <c r="D37"/>
  <c r="F37"/>
  <c r="R18"/>
  <c r="C75"/>
  <c r="F75"/>
  <c r="E75"/>
  <c r="D75"/>
  <c r="R98"/>
  <c r="E19"/>
  <c r="C19"/>
  <c r="F19"/>
  <c r="D19"/>
  <c r="M73"/>
  <c r="R94"/>
  <c r="F30"/>
  <c r="E30"/>
  <c r="D30"/>
  <c r="C30"/>
  <c r="F15"/>
  <c r="C15"/>
  <c r="E15"/>
  <c r="D15"/>
  <c r="C90"/>
  <c r="D90"/>
  <c r="E90"/>
  <c r="F90"/>
  <c r="C71"/>
  <c r="E71"/>
  <c r="F71"/>
  <c r="D71"/>
  <c r="C93"/>
  <c r="D93"/>
  <c r="E93"/>
  <c r="F93"/>
  <c r="L99"/>
  <c r="R60"/>
  <c r="M65"/>
  <c r="R32"/>
  <c r="D81"/>
  <c r="F81"/>
  <c r="E81"/>
  <c r="C81"/>
  <c r="E46"/>
  <c r="C46"/>
  <c r="D46"/>
  <c r="F46"/>
  <c r="F36"/>
  <c r="D36"/>
  <c r="C36"/>
  <c r="E36"/>
  <c r="R78"/>
  <c r="M17"/>
  <c r="M51"/>
  <c r="E96"/>
  <c r="C96"/>
  <c r="D96"/>
  <c r="F96"/>
  <c r="F20"/>
  <c r="E20"/>
  <c r="D20"/>
  <c r="C20"/>
  <c r="D24"/>
  <c r="F24"/>
  <c r="E24"/>
  <c r="C24"/>
  <c r="M54"/>
  <c r="M58"/>
  <c r="F29"/>
  <c r="E29"/>
  <c r="D29"/>
  <c r="C29"/>
  <c r="H99"/>
  <c r="R38"/>
  <c r="C5"/>
  <c r="E5"/>
  <c r="F5"/>
  <c r="D5"/>
  <c r="D12"/>
  <c r="E12"/>
  <c r="C12"/>
  <c r="F12"/>
  <c r="M16"/>
  <c r="T23" i="73"/>
  <c r="Q24"/>
  <c r="D24" i="26" s="1"/>
  <c r="P24" i="73"/>
  <c r="D24" i="24" s="1"/>
  <c r="R24" i="73"/>
  <c r="D24" i="29" s="1"/>
  <c r="S24" i="73"/>
  <c r="D24" i="28" s="1"/>
  <c r="K22" i="65"/>
  <c r="D99" i="78" l="1"/>
  <c r="F99"/>
  <c r="R99"/>
  <c r="M99"/>
  <c r="E99"/>
  <c r="C99"/>
  <c r="T24" i="73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H5"/>
  <c r="D5" i="40" s="1"/>
  <c r="DG7" i="54"/>
  <c r="C7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J58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CW16"/>
  <c r="CP44"/>
  <c r="CP35"/>
  <c r="CP11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<sst xmlns="http://schemas.openxmlformats.org/spreadsheetml/2006/main" count="9022" uniqueCount="582">
  <si>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</si>
  <si>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</si>
  <si>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</si>
  <si>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</si>
  <si>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</si>
  <si>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</si>
  <si>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</si>
  <si>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</si>
  <si>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</si>
  <si>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</si>
  <si>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</si>
  <si>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</si>
  <si>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</si>
  <si>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</si>
  <si>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</si>
  <si>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</si>
  <si>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</si>
  <si>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</si>
  <si>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</si>
  <si>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</si>
  <si>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</si>
  <si>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</si>
  <si>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</si>
  <si>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</si>
  <si>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</si>
  <si>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</si>
  <si>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</si>
  <si>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</si>
  <si>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</si>
  <si>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</si>
  <si>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</si>
  <si>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</si>
  <si>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</si>
  <si>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</si>
  <si>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</si>
  <si>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</si>
  <si>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</si>
  <si>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</si>
  <si>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</si>
  <si>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</si>
  <si>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</si>
  <si>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</si>
  <si>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</si>
  <si>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</si>
  <si>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</si>
  <si>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</si>
  <si>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</si>
  <si>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</si>
  <si>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</si>
  <si>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</si>
  <si>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</si>
  <si>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</si>
  <si>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</si>
  <si>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</si>
  <si>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</si>
  <si>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</si>
  <si>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</si>
  <si>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</si>
  <si>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</si>
  <si>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</si>
  <si>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</si>
  <si>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</si>
  <si>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</si>
  <si>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</si>
  <si>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</si>
  <si>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</si>
  <si>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</si>
  <si>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</si>
  <si>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</si>
  <si>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</si>
  <si>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</si>
  <si>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</si>
  <si>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</si>
  <si>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</si>
  <si>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</si>
  <si>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</si>
  <si>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</si>
  <si>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</si>
  <si>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</si>
  <si>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</si>
  <si>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</si>
  <si>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</si>
  <si>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</si>
  <si>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</si>
  <si>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</si>
  <si>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</si>
  <si>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</si>
  <si>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</si>
  <si>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</si>
  <si>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</si>
  <si>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</si>
  <si>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</si>
  <si>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</si>
  <si>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</si>
  <si>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</si>
  <si>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</si>
  <si>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</si>
  <si>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</si>
  <si>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</si>
  <si>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</si>
  <si>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</si>
  <si>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</si>
  <si>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</si>
  <si>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</si>
  <si>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</si>
  <si>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</si>
  <si>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</si>
  <si>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</si>
  <si>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</si>
  <si>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</si>
  <si>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</si>
  <si>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</si>
  <si>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</si>
  <si>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</si>
  <si>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</si>
  <si>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</si>
  <si>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</si>
  <si>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</si>
  <si>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</si>
  <si>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</si>
  <si>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</si>
  <si>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</si>
  <si>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</si>
  <si>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</si>
  <si>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</si>
  <si>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</si>
  <si>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</si>
  <si>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</si>
  <si>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</si>
  <si>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</si>
  <si>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</si>
  <si>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</si>
  <si>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</si>
  <si>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</si>
  <si>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</si>
  <si>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</si>
  <si>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</si>
  <si>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</si>
  <si>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</si>
  <si>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</si>
  <si>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</si>
  <si>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</si>
  <si>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</si>
  <si>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</si>
  <si>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</si>
  <si>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</si>
  <si>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</si>
  <si>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</si>
  <si>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</si>
  <si>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</si>
  <si>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</si>
  <si>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</si>
  <si>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</si>
  <si>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</si>
  <si>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</si>
  <si>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</si>
  <si>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</si>
  <si>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</si>
  <si>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</si>
  <si>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</si>
  <si>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</si>
  <si>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</si>
  <si>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</si>
  <si>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</si>
  <si>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</si>
  <si>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</si>
  <si>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</si>
  <si>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</si>
  <si>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</si>
  <si>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</si>
  <si>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</si>
  <si>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</si>
  <si>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</si>
  <si>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</si>
  <si>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</si>
  <si>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</si>
  <si>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</si>
  <si>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</si>
  <si>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</si>
  <si>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</si>
  <si>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</si>
  <si>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</si>
  <si>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</si>
  <si>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</si>
  <si>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</si>
  <si>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</si>
  <si>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</si>
  <si>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</si>
  <si>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</si>
  <si>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</si>
  <si>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</si>
  <si>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</si>
  <si>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</si>
  <si>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</si>
  <si>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</si>
  <si>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</si>
  <si>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</si>
  <si>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</si>
  <si>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</si>
  <si>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</si>
  <si>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</si>
  <si>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</si>
  <si>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</si>
  <si>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</si>
  <si>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</si>
  <si>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</si>
  <si>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</si>
  <si>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</si>
  <si>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</si>
  <si>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</si>
  <si>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</si>
  <si>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</si>
  <si>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</si>
  <si>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</si>
  <si>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</si>
  <si>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</si>
  <si>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</si>
  <si>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</si>
  <si>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</si>
  <si>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</si>
  <si>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</si>
  <si>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</si>
  <si>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</si>
  <si>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</si>
  <si>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</si>
  <si>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</si>
  <si>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</si>
  <si>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</si>
  <si>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</si>
  <si>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</si>
  <si>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</si>
  <si>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</si>
  <si>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</si>
  <si>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</si>
  <si>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</si>
  <si>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</si>
  <si>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</si>
  <si>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</si>
  <si>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</si>
  <si>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</si>
  <si>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</si>
  <si>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</si>
  <si>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</si>
  <si>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</si>
  <si>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</si>
  <si>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</si>
  <si>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</si>
  <si>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</si>
  <si>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</si>
  <si>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</si>
  <si>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</si>
  <si>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</si>
  <si>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</si>
  <si>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</si>
  <si>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</si>
  <si>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</si>
  <si>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</si>
  <si>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</si>
  <si>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</si>
  <si>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</si>
  <si>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</si>
  <si>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</si>
  <si>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</si>
  <si>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</si>
  <si>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</si>
  <si>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</si>
  <si>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</si>
  <si>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</si>
  <si>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</si>
  <si>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</si>
  <si>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</si>
  <si>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</si>
  <si>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</si>
  <si>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</si>
  <si>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</si>
  <si>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</si>
  <si>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</si>
  <si>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</si>
  <si>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</si>
  <si>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</si>
  <si>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</si>
  <si>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</si>
  <si>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</si>
  <si>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</si>
  <si>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</si>
  <si>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</si>
  <si>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</si>
  <si>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</si>
  <si>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</si>
  <si>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</si>
  <si>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</si>
  <si>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</si>
  <si>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</si>
  <si>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</si>
  <si>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</si>
  <si>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</si>
  <si>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</si>
  <si>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</si>
  <si>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</si>
  <si>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</si>
  <si>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</si>
  <si>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</si>
  <si>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</si>
  <si>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</si>
  <si>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</si>
  <si>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</si>
  <si>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</si>
  <si>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</si>
  <si>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</si>
  <si>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</si>
  <si>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</si>
  <si>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</si>
  <si>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</si>
  <si>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</si>
  <si>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</si>
  <si>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</si>
  <si>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</si>
  <si>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</si>
  <si>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</si>
  <si>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</si>
  <si>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</si>
  <si>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</si>
  <si>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</si>
  <si>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</si>
  <si>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</si>
  <si>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</si>
  <si>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</si>
  <si>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</si>
  <si>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</si>
  <si>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</si>
  <si>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</si>
  <si>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</si>
  <si>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</si>
  <si>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</si>
  <si>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</si>
  <si>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</si>
  <si>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</si>
  <si>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</si>
  <si>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</si>
  <si>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</si>
  <si>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</si>
  <si>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</si>
  <si>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</si>
  <si>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</si>
  <si>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</si>
  <si>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</si>
  <si>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</si>
  <si>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</si>
  <si>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</si>
  <si>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</si>
  <si>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</si>
  <si>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</si>
  <si>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</si>
  <si>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</si>
  <si>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</si>
  <si>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</si>
  <si>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</si>
  <si>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</si>
  <si>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</si>
  <si>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</si>
  <si>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</si>
  <si>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</si>
  <si>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</si>
  <si>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</si>
  <si>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</si>
  <si>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</si>
  <si>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</si>
  <si>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</si>
  <si>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</si>
  <si>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</si>
  <si>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</si>
  <si>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</si>
  <si>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</si>
  <si>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</si>
  <si>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</si>
  <si>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</si>
  <si>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</si>
  <si>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</si>
  <si>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</si>
  <si>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</si>
  <si>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</si>
  <si>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</si>
  <si>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</si>
  <si>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</si>
  <si>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</si>
  <si>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</si>
  <si>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</si>
  <si>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</si>
  <si>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</si>
  <si>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</si>
  <si>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</si>
  <si>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</si>
  <si>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</si>
  <si>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</si>
  <si>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</si>
  <si>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</si>
  <si>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</si>
  <si>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</si>
  <si>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</si>
  <si>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</si>
  <si>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</si>
  <si>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</si>
  <si>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</si>
  <si>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</si>
  <si>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</si>
  <si>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</si>
  <si>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</si>
  <si>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</si>
  <si>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</si>
  <si>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</si>
  <si>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</si>
  <si>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</si>
  <si>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</si>
  <si>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</si>
  <si>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</si>
  <si>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</si>
  <si>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</si>
  <si>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</si>
  <si>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</si>
  <si>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</si>
  <si>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</si>
  <si>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</si>
  <si>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</si>
  <si>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</si>
  <si>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</si>
  <si>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</si>
  <si>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</si>
  <si>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</si>
  <si>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</si>
  <si>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</si>
  <si>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</si>
  <si>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</si>
  <si>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</si>
  <si>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</si>
  <si>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</si>
  <si>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</si>
  <si>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</si>
  <si>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</si>
  <si>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</si>
  <si>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</si>
  <si>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</si>
  <si>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</si>
  <si>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</si>
  <si>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</si>
  <si>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</si>
  <si>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</si>
  <si>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</si>
  <si>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</si>
  <si>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</si>
  <si>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</si>
  <si>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</si>
  <si>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</si>
  <si>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</si>
  <si>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</si>
  <si>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</si>
  <si>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</si>
  <si>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</si>
  <si>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</si>
  <si>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</si>
  <si>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</si>
  <si>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</si>
  <si>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</si>
  <si>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</si>
  <si>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</si>
  <si>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</si>
  <si>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</si>
  <si>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</si>
  <si>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</si>
  <si>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</si>
  <si>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</si>
  <si>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</si>
  <si>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</si>
  <si>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</si>
  <si>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</si>
  <si>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</si>
  <si>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</si>
  <si>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</si>
  <si>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</si>
  <si>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</si>
  <si>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</si>
  <si>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</si>
  <si>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</si>
  <si>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</si>
  <si>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</si>
  <si>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</si>
  <si>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</si>
  <si>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</si>
  <si>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</si>
  <si>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</si>
  <si>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</si>
  <si>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</si>
  <si>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</si>
  <si>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</si>
  <si>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</si>
  <si>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</si>
  <si>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</si>
  <si>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</si>
  <si>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</si>
  <si>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</si>
  <si>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</si>
  <si>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</si>
  <si>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</si>
  <si>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</si>
  <si>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</si>
  <si>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</si>
  <si>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</si>
  <si>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</si>
  <si>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</si>
  <si>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</si>
  <si>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</si>
  <si>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</si>
  <si>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</si>
  <si>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</si>
  <si>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</si>
  <si>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</si>
  <si>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</si>
  <si>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</si>
  <si>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</si>
  <si>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</si>
  <si>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</si>
  <si>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</si>
  <si>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</si>
  <si>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</si>
  <si>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</si>
  <si>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</si>
  <si>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</si>
  <si>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</si>
  <si>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</si>
  <si>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72IS2024/01/11</t>
  </si>
  <si>
    <t>HP</t>
  </si>
  <si>
    <t>NR/2023/18183/A/2861</t>
  </si>
  <si>
    <t>MSPIL</t>
  </si>
  <si>
    <t>NR/2024/18284/C</t>
  </si>
  <si>
    <t>BCMLB001</t>
  </si>
  <si>
    <t>NR/2024/18289/C</t>
  </si>
  <si>
    <t>ITCWIND</t>
  </si>
  <si>
    <t>NR/2023/18074/A/2715</t>
  </si>
  <si>
    <t>SNJSUGARLTDAP</t>
  </si>
  <si>
    <t>NR/2023/18204/A/2824</t>
  </si>
  <si>
    <t>GOA_Beneficiary</t>
  </si>
  <si>
    <t>WR/2023/20914/A/2858</t>
  </si>
  <si>
    <t>SOLAPUR_SOLAR</t>
  </si>
  <si>
    <t>NR/2024/18286/C</t>
  </si>
  <si>
    <t>WR/2023/20937/A/2860</t>
  </si>
  <si>
    <t>Meghalaya_Ben</t>
  </si>
  <si>
    <t xml:space="preserve">NR/11012024/11012024/DD20240111NR22177 </t>
  </si>
  <si>
    <t>RAJASTHAN</t>
  </si>
  <si>
    <t>NR/01012024/31012024/52</t>
  </si>
  <si>
    <t>PX</t>
  </si>
  <si>
    <t>DELHI</t>
  </si>
  <si>
    <t>Column1</t>
  </si>
  <si>
    <t>SKS Raigarh</t>
  </si>
  <si>
    <t>NR/06012024/31012024/NVVN/OA/16855</t>
  </si>
  <si>
    <t>NR/01012024/31012024/HP-27</t>
  </si>
  <si>
    <t>JPL-2</t>
  </si>
  <si>
    <t xml:space="preserve">NR/01012024/15012024/HPX-TAMDLY-271223-05546 </t>
  </si>
  <si>
    <t>NR/01012024/31012024/HP-28</t>
  </si>
  <si>
    <t>BCMLUH</t>
  </si>
  <si>
    <t>NR/20122023/29022024/IEX_LDC_231218_00502</t>
  </si>
  <si>
    <t>CHANJUII</t>
  </si>
  <si>
    <t>NR/01012024/31032024/ ChanjuII</t>
  </si>
  <si>
    <t>B_S_ISPAT_MH</t>
  </si>
  <si>
    <t xml:space="preserve">NR/01012024/31012024/HPX-TAMLDCRA-141223-05419 </t>
  </si>
  <si>
    <t>NR/01012024/15012024/IEX_231227_05966</t>
  </si>
  <si>
    <t>NR/01012024/31012024/HP-26</t>
  </si>
  <si>
    <t>SDKSM</t>
  </si>
  <si>
    <t xml:space="preserve">NR/01012024/31012024/HPX-GTAMLDCRA-141223-05423 </t>
  </si>
  <si>
    <t>SIMHAPURI</t>
  </si>
  <si>
    <t>NR/01012024/15012024/IEX_231227_05965</t>
  </si>
  <si>
    <t>NSPLN MP</t>
  </si>
  <si>
    <t xml:space="preserve">NR/01012024/31012024/HPX-GTAMLDCRA-141223-05424 </t>
  </si>
  <si>
    <t>UTTARAKHAND</t>
  </si>
  <si>
    <t>NR/01012024/31012024/5412UPCL/CE(Comm)/SE/Banking dt. 17.11.2023</t>
  </si>
  <si>
    <t>NR/20122023/29022024/IEX_LDC_231218_00501</t>
  </si>
  <si>
    <t>DBPL</t>
  </si>
  <si>
    <t>NR/11012024/11012024/DD20240111NR22184</t>
  </si>
  <si>
    <t>RSRPL_BKN</t>
  </si>
  <si>
    <t xml:space="preserve">NR/05012024/31012024/SJVN050124NR1341 </t>
  </si>
  <si>
    <t>NR/05012024/31012024/SJVN050124NR1342</t>
  </si>
  <si>
    <t>SBSRPC11PL_BKN</t>
  </si>
  <si>
    <t>NR/01102023/02012046/L_NR_2021_17</t>
  </si>
  <si>
    <t>DELHI-PX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</si>
</sst>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28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28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28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28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28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28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28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28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28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28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28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28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28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28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28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219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178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192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234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253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241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245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280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264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200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200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210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210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215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240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235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220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200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200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45302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282</v>
      </c>
    </row>
    <row r="9" spans="1:3">
      <c r="A9" s="46" t="s">
        <v>447</v>
      </c>
      <c r="B9" s="199">
        <v>45309.701053240744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45302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11</v>
      </c>
      <c r="C3" s="197">
        <v>11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4.5891999999999999</v>
      </c>
      <c r="J3" s="21">
        <f>C3*E3/100</f>
        <v>2.5663</v>
      </c>
      <c r="K3" s="21">
        <f>C3*F3/100</f>
        <v>3.3099000000000003</v>
      </c>
      <c r="L3" s="21">
        <f>C3*G3/100</f>
        <v>0.53459999999999996</v>
      </c>
      <c r="M3" s="156">
        <f>SUM(I3:L3)</f>
        <v>11</v>
      </c>
      <c r="N3" s="22"/>
      <c r="P3" s="37">
        <f t="shared" ref="P3:P34" si="1">I3</f>
        <v>4.5891999999999999</v>
      </c>
      <c r="Q3" s="37">
        <f t="shared" ref="Q3:Q34" si="2">J3</f>
        <v>2.5663</v>
      </c>
      <c r="R3" s="37">
        <f t="shared" ref="R3:R34" si="3">K3</f>
        <v>3.3099000000000003</v>
      </c>
      <c r="S3" s="37">
        <f t="shared" ref="S3:S34" si="4">L3</f>
        <v>0.53459999999999996</v>
      </c>
      <c r="T3" s="37">
        <f>SUM(P3:S3)</f>
        <v>11</v>
      </c>
    </row>
    <row r="4" spans="1:20">
      <c r="A4" s="8" t="s">
        <v>46</v>
      </c>
      <c r="B4" s="197">
        <v>11</v>
      </c>
      <c r="C4" s="197">
        <v>11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4.5891999999999999</v>
      </c>
      <c r="J4" s="21">
        <f t="shared" ref="J4:J67" si="6">C4*E4/100</f>
        <v>2.5663</v>
      </c>
      <c r="K4" s="21">
        <f t="shared" ref="K4:K67" si="7">C4*F4/100</f>
        <v>3.3099000000000003</v>
      </c>
      <c r="L4" s="21">
        <f t="shared" ref="L4:L67" si="8">C4*G4/100</f>
        <v>0.53459999999999996</v>
      </c>
      <c r="M4" s="157">
        <f t="shared" ref="M4:M67" si="9">SUM(I4:L4)</f>
        <v>11</v>
      </c>
      <c r="N4" s="22"/>
      <c r="P4" s="37">
        <f t="shared" si="1"/>
        <v>4.5891999999999999</v>
      </c>
      <c r="Q4" s="37">
        <f t="shared" si="2"/>
        <v>2.5663</v>
      </c>
      <c r="R4" s="37">
        <f t="shared" si="3"/>
        <v>3.3099000000000003</v>
      </c>
      <c r="S4" s="37">
        <f t="shared" si="4"/>
        <v>0.53459999999999996</v>
      </c>
      <c r="T4" s="37">
        <f t="shared" ref="T4:T67" si="10">SUM(P4:S4)</f>
        <v>11</v>
      </c>
    </row>
    <row r="5" spans="1:20">
      <c r="A5" s="8" t="s">
        <v>47</v>
      </c>
      <c r="B5" s="197">
        <v>11</v>
      </c>
      <c r="C5" s="197">
        <v>11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4.5891999999999999</v>
      </c>
      <c r="J5" s="21">
        <f t="shared" si="6"/>
        <v>2.5663</v>
      </c>
      <c r="K5" s="21">
        <f t="shared" si="7"/>
        <v>3.3099000000000003</v>
      </c>
      <c r="L5" s="21">
        <f t="shared" si="8"/>
        <v>0.53459999999999996</v>
      </c>
      <c r="M5" s="157">
        <f t="shared" si="9"/>
        <v>11</v>
      </c>
      <c r="N5" s="22"/>
      <c r="P5" s="37">
        <f t="shared" si="1"/>
        <v>4.5891999999999999</v>
      </c>
      <c r="Q5" s="37">
        <f t="shared" si="2"/>
        <v>2.5663</v>
      </c>
      <c r="R5" s="37">
        <f t="shared" si="3"/>
        <v>3.3099000000000003</v>
      </c>
      <c r="S5" s="37">
        <f t="shared" si="4"/>
        <v>0.53459999999999996</v>
      </c>
      <c r="T5" s="37">
        <f t="shared" si="10"/>
        <v>11</v>
      </c>
    </row>
    <row r="6" spans="1:20">
      <c r="A6" s="8" t="s">
        <v>48</v>
      </c>
      <c r="B6" s="197">
        <v>11</v>
      </c>
      <c r="C6" s="197">
        <v>11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4.5891999999999999</v>
      </c>
      <c r="J6" s="21">
        <f t="shared" si="6"/>
        <v>2.5663</v>
      </c>
      <c r="K6" s="21">
        <f t="shared" si="7"/>
        <v>3.3099000000000003</v>
      </c>
      <c r="L6" s="21">
        <f t="shared" si="8"/>
        <v>0.53459999999999996</v>
      </c>
      <c r="M6" s="157">
        <f t="shared" si="9"/>
        <v>11</v>
      </c>
      <c r="N6" s="22"/>
      <c r="P6" s="37">
        <f t="shared" si="1"/>
        <v>4.5891999999999999</v>
      </c>
      <c r="Q6" s="37">
        <f t="shared" si="2"/>
        <v>2.5663</v>
      </c>
      <c r="R6" s="37">
        <f t="shared" si="3"/>
        <v>3.3099000000000003</v>
      </c>
      <c r="S6" s="37">
        <f t="shared" si="4"/>
        <v>0.53459999999999996</v>
      </c>
      <c r="T6" s="37">
        <f t="shared" si="10"/>
        <v>11</v>
      </c>
    </row>
    <row r="7" spans="1:20">
      <c r="A7" s="8" t="s">
        <v>49</v>
      </c>
      <c r="B7" s="197">
        <v>11</v>
      </c>
      <c r="C7" s="197">
        <v>11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4.5891999999999999</v>
      </c>
      <c r="J7" s="21">
        <f t="shared" si="6"/>
        <v>2.5663</v>
      </c>
      <c r="K7" s="21">
        <f t="shared" si="7"/>
        <v>3.3099000000000003</v>
      </c>
      <c r="L7" s="21">
        <f t="shared" si="8"/>
        <v>0.53459999999999996</v>
      </c>
      <c r="M7" s="157">
        <f t="shared" si="9"/>
        <v>11</v>
      </c>
      <c r="N7" s="22"/>
      <c r="P7" s="37">
        <f t="shared" si="1"/>
        <v>4.5891999999999999</v>
      </c>
      <c r="Q7" s="37">
        <f t="shared" si="2"/>
        <v>2.5663</v>
      </c>
      <c r="R7" s="37">
        <f t="shared" si="3"/>
        <v>3.3099000000000003</v>
      </c>
      <c r="S7" s="37">
        <f t="shared" si="4"/>
        <v>0.53459999999999996</v>
      </c>
      <c r="T7" s="37">
        <f t="shared" si="10"/>
        <v>11</v>
      </c>
    </row>
    <row r="8" spans="1:20">
      <c r="A8" s="8" t="s">
        <v>50</v>
      </c>
      <c r="B8" s="197">
        <v>11</v>
      </c>
      <c r="C8" s="197">
        <v>11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4.5891999999999999</v>
      </c>
      <c r="J8" s="21">
        <f t="shared" si="6"/>
        <v>2.5663</v>
      </c>
      <c r="K8" s="21">
        <f t="shared" si="7"/>
        <v>3.3099000000000003</v>
      </c>
      <c r="L8" s="21">
        <f t="shared" si="8"/>
        <v>0.53459999999999996</v>
      </c>
      <c r="M8" s="157">
        <f t="shared" si="9"/>
        <v>11</v>
      </c>
      <c r="N8" s="22"/>
      <c r="P8" s="37">
        <f t="shared" si="1"/>
        <v>4.5891999999999999</v>
      </c>
      <c r="Q8" s="37">
        <f t="shared" si="2"/>
        <v>2.5663</v>
      </c>
      <c r="R8" s="37">
        <f t="shared" si="3"/>
        <v>3.3099000000000003</v>
      </c>
      <c r="S8" s="37">
        <f t="shared" si="4"/>
        <v>0.53459999999999996</v>
      </c>
      <c r="T8" s="37">
        <f t="shared" si="10"/>
        <v>11</v>
      </c>
    </row>
    <row r="9" spans="1:20">
      <c r="A9" s="8" t="s">
        <v>51</v>
      </c>
      <c r="B9" s="197">
        <v>11</v>
      </c>
      <c r="C9" s="197">
        <v>11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4.5891999999999999</v>
      </c>
      <c r="J9" s="21">
        <f t="shared" si="6"/>
        <v>2.5663</v>
      </c>
      <c r="K9" s="21">
        <f t="shared" si="7"/>
        <v>3.3099000000000003</v>
      </c>
      <c r="L9" s="21">
        <f t="shared" si="8"/>
        <v>0.53459999999999996</v>
      </c>
      <c r="M9" s="157">
        <f t="shared" si="9"/>
        <v>11</v>
      </c>
      <c r="N9" s="22"/>
      <c r="P9" s="37">
        <f t="shared" si="1"/>
        <v>4.5891999999999999</v>
      </c>
      <c r="Q9" s="37">
        <f t="shared" si="2"/>
        <v>2.5663</v>
      </c>
      <c r="R9" s="37">
        <f t="shared" si="3"/>
        <v>3.3099000000000003</v>
      </c>
      <c r="S9" s="37">
        <f t="shared" si="4"/>
        <v>0.53459999999999996</v>
      </c>
      <c r="T9" s="37">
        <f t="shared" si="10"/>
        <v>11</v>
      </c>
    </row>
    <row r="10" spans="1:20">
      <c r="A10" s="8" t="s">
        <v>52</v>
      </c>
      <c r="B10" s="197">
        <v>11</v>
      </c>
      <c r="C10" s="197">
        <v>11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4.5891999999999999</v>
      </c>
      <c r="J10" s="21">
        <f t="shared" si="6"/>
        <v>2.5663</v>
      </c>
      <c r="K10" s="21">
        <f t="shared" si="7"/>
        <v>3.3099000000000003</v>
      </c>
      <c r="L10" s="21">
        <f t="shared" si="8"/>
        <v>0.53459999999999996</v>
      </c>
      <c r="M10" s="157">
        <f t="shared" si="9"/>
        <v>11</v>
      </c>
      <c r="N10" s="22"/>
      <c r="P10" s="37">
        <f t="shared" si="1"/>
        <v>4.5891999999999999</v>
      </c>
      <c r="Q10" s="37">
        <f t="shared" si="2"/>
        <v>2.5663</v>
      </c>
      <c r="R10" s="37">
        <f t="shared" si="3"/>
        <v>3.3099000000000003</v>
      </c>
      <c r="S10" s="37">
        <f t="shared" si="4"/>
        <v>0.53459999999999996</v>
      </c>
      <c r="T10" s="37">
        <f t="shared" si="10"/>
        <v>11</v>
      </c>
    </row>
    <row r="11" spans="1:20">
      <c r="A11" s="8" t="s">
        <v>53</v>
      </c>
      <c r="B11" s="197">
        <v>11</v>
      </c>
      <c r="C11" s="197">
        <v>11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4.5891999999999999</v>
      </c>
      <c r="J11" s="21">
        <f t="shared" si="6"/>
        <v>2.5663</v>
      </c>
      <c r="K11" s="21">
        <f t="shared" si="7"/>
        <v>3.3099000000000003</v>
      </c>
      <c r="L11" s="21">
        <f t="shared" si="8"/>
        <v>0.53459999999999996</v>
      </c>
      <c r="M11" s="157">
        <f t="shared" si="9"/>
        <v>11</v>
      </c>
      <c r="N11" s="22"/>
      <c r="P11" s="37">
        <f t="shared" si="1"/>
        <v>4.5891999999999999</v>
      </c>
      <c r="Q11" s="37">
        <f t="shared" si="2"/>
        <v>2.5663</v>
      </c>
      <c r="R11" s="37">
        <f t="shared" si="3"/>
        <v>3.3099000000000003</v>
      </c>
      <c r="S11" s="37">
        <f t="shared" si="4"/>
        <v>0.53459999999999996</v>
      </c>
      <c r="T11" s="37">
        <f t="shared" si="10"/>
        <v>11</v>
      </c>
    </row>
    <row r="12" spans="1:20">
      <c r="A12" s="8" t="s">
        <v>54</v>
      </c>
      <c r="B12" s="197">
        <v>11</v>
      </c>
      <c r="C12" s="197">
        <v>11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4.5891999999999999</v>
      </c>
      <c r="J12" s="21">
        <f t="shared" si="6"/>
        <v>2.5663</v>
      </c>
      <c r="K12" s="21">
        <f t="shared" si="7"/>
        <v>3.3099000000000003</v>
      </c>
      <c r="L12" s="21">
        <f t="shared" si="8"/>
        <v>0.53459999999999996</v>
      </c>
      <c r="M12" s="157">
        <f t="shared" si="9"/>
        <v>11</v>
      </c>
      <c r="N12" s="22"/>
      <c r="P12" s="37">
        <f t="shared" si="1"/>
        <v>4.5891999999999999</v>
      </c>
      <c r="Q12" s="37">
        <f t="shared" si="2"/>
        <v>2.5663</v>
      </c>
      <c r="R12" s="37">
        <f t="shared" si="3"/>
        <v>3.3099000000000003</v>
      </c>
      <c r="S12" s="37">
        <f t="shared" si="4"/>
        <v>0.53459999999999996</v>
      </c>
      <c r="T12" s="37">
        <f t="shared" si="10"/>
        <v>11</v>
      </c>
    </row>
    <row r="13" spans="1:20">
      <c r="A13" s="8" t="s">
        <v>55</v>
      </c>
      <c r="B13" s="197">
        <v>11</v>
      </c>
      <c r="C13" s="197">
        <v>11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4.5891999999999999</v>
      </c>
      <c r="J13" s="21">
        <f t="shared" si="6"/>
        <v>2.5663</v>
      </c>
      <c r="K13" s="21">
        <f t="shared" si="7"/>
        <v>3.3099000000000003</v>
      </c>
      <c r="L13" s="21">
        <f t="shared" si="8"/>
        <v>0.53459999999999996</v>
      </c>
      <c r="M13" s="157">
        <f t="shared" si="9"/>
        <v>11</v>
      </c>
      <c r="N13" s="22"/>
      <c r="P13" s="37">
        <f t="shared" si="1"/>
        <v>4.5891999999999999</v>
      </c>
      <c r="Q13" s="37">
        <f t="shared" si="2"/>
        <v>2.5663</v>
      </c>
      <c r="R13" s="37">
        <f t="shared" si="3"/>
        <v>3.3099000000000003</v>
      </c>
      <c r="S13" s="37">
        <f t="shared" si="4"/>
        <v>0.53459999999999996</v>
      </c>
      <c r="T13" s="37">
        <f t="shared" si="10"/>
        <v>11</v>
      </c>
    </row>
    <row r="14" spans="1:20">
      <c r="A14" s="8" t="s">
        <v>56</v>
      </c>
      <c r="B14" s="197">
        <v>11</v>
      </c>
      <c r="C14" s="197">
        <v>11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4.5891999999999999</v>
      </c>
      <c r="J14" s="21">
        <f t="shared" si="6"/>
        <v>2.5663</v>
      </c>
      <c r="K14" s="21">
        <f t="shared" si="7"/>
        <v>3.3099000000000003</v>
      </c>
      <c r="L14" s="21">
        <f t="shared" si="8"/>
        <v>0.53459999999999996</v>
      </c>
      <c r="M14" s="157">
        <f t="shared" si="9"/>
        <v>11</v>
      </c>
      <c r="N14" s="22"/>
      <c r="P14" s="37">
        <f t="shared" si="1"/>
        <v>4.5891999999999999</v>
      </c>
      <c r="Q14" s="37">
        <f t="shared" si="2"/>
        <v>2.5663</v>
      </c>
      <c r="R14" s="37">
        <f t="shared" si="3"/>
        <v>3.3099000000000003</v>
      </c>
      <c r="S14" s="37">
        <f t="shared" si="4"/>
        <v>0.53459999999999996</v>
      </c>
      <c r="T14" s="37">
        <f t="shared" si="10"/>
        <v>11</v>
      </c>
    </row>
    <row r="15" spans="1:20">
      <c r="A15" s="8" t="s">
        <v>57</v>
      </c>
      <c r="B15" s="197">
        <v>11</v>
      </c>
      <c r="C15" s="197">
        <v>11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4.5891999999999999</v>
      </c>
      <c r="J15" s="21">
        <f t="shared" si="6"/>
        <v>2.5663</v>
      </c>
      <c r="K15" s="21">
        <f t="shared" si="7"/>
        <v>3.3099000000000003</v>
      </c>
      <c r="L15" s="21">
        <f t="shared" si="8"/>
        <v>0.53459999999999996</v>
      </c>
      <c r="M15" s="157">
        <f t="shared" si="9"/>
        <v>11</v>
      </c>
      <c r="N15" s="22"/>
      <c r="P15" s="37">
        <f t="shared" si="1"/>
        <v>4.5891999999999999</v>
      </c>
      <c r="Q15" s="37">
        <f t="shared" si="2"/>
        <v>2.5663</v>
      </c>
      <c r="R15" s="37">
        <f t="shared" si="3"/>
        <v>3.3099000000000003</v>
      </c>
      <c r="S15" s="37">
        <f t="shared" si="4"/>
        <v>0.53459999999999996</v>
      </c>
      <c r="T15" s="37">
        <f t="shared" si="10"/>
        <v>11</v>
      </c>
    </row>
    <row r="16" spans="1:20">
      <c r="A16" s="8" t="s">
        <v>58</v>
      </c>
      <c r="B16" s="197">
        <v>11</v>
      </c>
      <c r="C16" s="197">
        <v>11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4.5891999999999999</v>
      </c>
      <c r="J16" s="21">
        <f t="shared" si="6"/>
        <v>2.5663</v>
      </c>
      <c r="K16" s="21">
        <f t="shared" si="7"/>
        <v>3.3099000000000003</v>
      </c>
      <c r="L16" s="21">
        <f t="shared" si="8"/>
        <v>0.53459999999999996</v>
      </c>
      <c r="M16" s="157">
        <f t="shared" si="9"/>
        <v>11</v>
      </c>
      <c r="N16" s="22"/>
      <c r="P16" s="37">
        <f t="shared" si="1"/>
        <v>4.5891999999999999</v>
      </c>
      <c r="Q16" s="37">
        <f t="shared" si="2"/>
        <v>2.5663</v>
      </c>
      <c r="R16" s="37">
        <f t="shared" si="3"/>
        <v>3.3099000000000003</v>
      </c>
      <c r="S16" s="37">
        <f t="shared" si="4"/>
        <v>0.53459999999999996</v>
      </c>
      <c r="T16" s="37">
        <f t="shared" si="10"/>
        <v>11</v>
      </c>
    </row>
    <row r="17" spans="1:20">
      <c r="A17" s="8" t="s">
        <v>59</v>
      </c>
      <c r="B17" s="197">
        <v>11</v>
      </c>
      <c r="C17" s="197">
        <v>11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4.5891999999999999</v>
      </c>
      <c r="J17" s="21">
        <f t="shared" si="6"/>
        <v>2.5663</v>
      </c>
      <c r="K17" s="21">
        <f t="shared" si="7"/>
        <v>3.3099000000000003</v>
      </c>
      <c r="L17" s="21">
        <f t="shared" si="8"/>
        <v>0.53459999999999996</v>
      </c>
      <c r="M17" s="157">
        <f t="shared" si="9"/>
        <v>11</v>
      </c>
      <c r="N17" s="22"/>
      <c r="P17" s="37">
        <f t="shared" si="1"/>
        <v>4.5891999999999999</v>
      </c>
      <c r="Q17" s="37">
        <f t="shared" si="2"/>
        <v>2.5663</v>
      </c>
      <c r="R17" s="37">
        <f t="shared" si="3"/>
        <v>3.3099000000000003</v>
      </c>
      <c r="S17" s="37">
        <f t="shared" si="4"/>
        <v>0.53459999999999996</v>
      </c>
      <c r="T17" s="37">
        <f t="shared" si="10"/>
        <v>11</v>
      </c>
    </row>
    <row r="18" spans="1:20">
      <c r="A18" s="8" t="s">
        <v>60</v>
      </c>
      <c r="B18" s="197">
        <v>11</v>
      </c>
      <c r="C18" s="197">
        <v>11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4.5891999999999999</v>
      </c>
      <c r="J18" s="21">
        <f t="shared" si="6"/>
        <v>2.5663</v>
      </c>
      <c r="K18" s="21">
        <f t="shared" si="7"/>
        <v>3.3099000000000003</v>
      </c>
      <c r="L18" s="21">
        <f t="shared" si="8"/>
        <v>0.53459999999999996</v>
      </c>
      <c r="M18" s="157">
        <f t="shared" si="9"/>
        <v>11</v>
      </c>
      <c r="N18" s="22"/>
      <c r="P18" s="37">
        <f t="shared" si="1"/>
        <v>4.5891999999999999</v>
      </c>
      <c r="Q18" s="37">
        <f t="shared" si="2"/>
        <v>2.5663</v>
      </c>
      <c r="R18" s="37">
        <f t="shared" si="3"/>
        <v>3.3099000000000003</v>
      </c>
      <c r="S18" s="37">
        <f t="shared" si="4"/>
        <v>0.53459999999999996</v>
      </c>
      <c r="T18" s="37">
        <f t="shared" si="10"/>
        <v>11</v>
      </c>
    </row>
    <row r="19" spans="1:20">
      <c r="A19" s="8" t="s">
        <v>61</v>
      </c>
      <c r="B19" s="197">
        <v>11</v>
      </c>
      <c r="C19" s="197">
        <v>11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4.5891999999999999</v>
      </c>
      <c r="J19" s="21">
        <f t="shared" si="6"/>
        <v>2.5663</v>
      </c>
      <c r="K19" s="21">
        <f t="shared" si="7"/>
        <v>3.3099000000000003</v>
      </c>
      <c r="L19" s="21">
        <f t="shared" si="8"/>
        <v>0.53459999999999996</v>
      </c>
      <c r="M19" s="157">
        <f t="shared" si="9"/>
        <v>11</v>
      </c>
      <c r="N19" s="22"/>
      <c r="P19" s="37">
        <f t="shared" si="1"/>
        <v>4.5891999999999999</v>
      </c>
      <c r="Q19" s="37">
        <f t="shared" si="2"/>
        <v>2.5663</v>
      </c>
      <c r="R19" s="37">
        <f t="shared" si="3"/>
        <v>3.3099000000000003</v>
      </c>
      <c r="S19" s="37">
        <f t="shared" si="4"/>
        <v>0.53459999999999996</v>
      </c>
      <c r="T19" s="37">
        <f t="shared" si="10"/>
        <v>11</v>
      </c>
    </row>
    <row r="20" spans="1:20">
      <c r="A20" s="8" t="s">
        <v>62</v>
      </c>
      <c r="B20" s="197">
        <v>11</v>
      </c>
      <c r="C20" s="197">
        <v>11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4.5891999999999999</v>
      </c>
      <c r="J20" s="21">
        <f t="shared" si="6"/>
        <v>2.5663</v>
      </c>
      <c r="K20" s="21">
        <f t="shared" si="7"/>
        <v>3.3099000000000003</v>
      </c>
      <c r="L20" s="21">
        <f t="shared" si="8"/>
        <v>0.53459999999999996</v>
      </c>
      <c r="M20" s="157">
        <f t="shared" si="9"/>
        <v>11</v>
      </c>
      <c r="N20" s="22"/>
      <c r="P20" s="37">
        <f t="shared" si="1"/>
        <v>4.5891999999999999</v>
      </c>
      <c r="Q20" s="37">
        <f t="shared" si="2"/>
        <v>2.5663</v>
      </c>
      <c r="R20" s="37">
        <f t="shared" si="3"/>
        <v>3.3099000000000003</v>
      </c>
      <c r="S20" s="37">
        <f t="shared" si="4"/>
        <v>0.53459999999999996</v>
      </c>
      <c r="T20" s="37">
        <f t="shared" si="10"/>
        <v>11</v>
      </c>
    </row>
    <row r="21" spans="1:20">
      <c r="A21" s="8" t="s">
        <v>63</v>
      </c>
      <c r="B21" s="197">
        <v>11</v>
      </c>
      <c r="C21" s="197">
        <v>11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4.5891999999999999</v>
      </c>
      <c r="J21" s="21">
        <f t="shared" si="6"/>
        <v>2.5663</v>
      </c>
      <c r="K21" s="21">
        <f t="shared" si="7"/>
        <v>3.3099000000000003</v>
      </c>
      <c r="L21" s="21">
        <f t="shared" si="8"/>
        <v>0.53459999999999996</v>
      </c>
      <c r="M21" s="157">
        <f t="shared" si="9"/>
        <v>11</v>
      </c>
      <c r="N21" s="22"/>
      <c r="P21" s="37">
        <f t="shared" si="1"/>
        <v>4.5891999999999999</v>
      </c>
      <c r="Q21" s="37">
        <f t="shared" si="2"/>
        <v>2.5663</v>
      </c>
      <c r="R21" s="37">
        <f t="shared" si="3"/>
        <v>3.3099000000000003</v>
      </c>
      <c r="S21" s="37">
        <f t="shared" si="4"/>
        <v>0.53459999999999996</v>
      </c>
      <c r="T21" s="37">
        <f t="shared" si="10"/>
        <v>11</v>
      </c>
    </row>
    <row r="22" spans="1:20">
      <c r="A22" s="8" t="s">
        <v>64</v>
      </c>
      <c r="B22" s="197">
        <v>11</v>
      </c>
      <c r="C22" s="197">
        <v>11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4.5891999999999999</v>
      </c>
      <c r="J22" s="21">
        <f t="shared" si="6"/>
        <v>2.5663</v>
      </c>
      <c r="K22" s="21">
        <f t="shared" si="7"/>
        <v>3.3099000000000003</v>
      </c>
      <c r="L22" s="21">
        <f t="shared" si="8"/>
        <v>0.53459999999999996</v>
      </c>
      <c r="M22" s="157">
        <f t="shared" si="9"/>
        <v>11</v>
      </c>
      <c r="N22" s="22"/>
      <c r="P22" s="37">
        <f t="shared" si="1"/>
        <v>4.5891999999999999</v>
      </c>
      <c r="Q22" s="37">
        <f t="shared" si="2"/>
        <v>2.5663</v>
      </c>
      <c r="R22" s="37">
        <f t="shared" si="3"/>
        <v>3.3099000000000003</v>
      </c>
      <c r="S22" s="37">
        <f t="shared" si="4"/>
        <v>0.53459999999999996</v>
      </c>
      <c r="T22" s="37">
        <f t="shared" si="10"/>
        <v>11</v>
      </c>
    </row>
    <row r="23" spans="1:20">
      <c r="A23" s="8" t="s">
        <v>65</v>
      </c>
      <c r="B23" s="197">
        <v>11</v>
      </c>
      <c r="C23" s="197">
        <v>11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4.5891999999999999</v>
      </c>
      <c r="J23" s="21">
        <f t="shared" si="6"/>
        <v>2.5663</v>
      </c>
      <c r="K23" s="21">
        <f t="shared" si="7"/>
        <v>3.3099000000000003</v>
      </c>
      <c r="L23" s="21">
        <f t="shared" si="8"/>
        <v>0.53459999999999996</v>
      </c>
      <c r="M23" s="157">
        <f t="shared" si="9"/>
        <v>11</v>
      </c>
      <c r="N23" s="22"/>
      <c r="P23" s="37">
        <f t="shared" si="1"/>
        <v>4.5891999999999999</v>
      </c>
      <c r="Q23" s="37">
        <f t="shared" si="2"/>
        <v>2.5663</v>
      </c>
      <c r="R23" s="37">
        <f t="shared" si="3"/>
        <v>3.3099000000000003</v>
      </c>
      <c r="S23" s="37">
        <f t="shared" si="4"/>
        <v>0.53459999999999996</v>
      </c>
      <c r="T23" s="37">
        <f t="shared" si="10"/>
        <v>11</v>
      </c>
    </row>
    <row r="24" spans="1:20">
      <c r="A24" s="8" t="s">
        <v>66</v>
      </c>
      <c r="B24" s="197">
        <v>11</v>
      </c>
      <c r="C24" s="197">
        <v>11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4.5891999999999999</v>
      </c>
      <c r="J24" s="21">
        <f t="shared" si="6"/>
        <v>2.5663</v>
      </c>
      <c r="K24" s="21">
        <f t="shared" si="7"/>
        <v>3.3099000000000003</v>
      </c>
      <c r="L24" s="21">
        <f t="shared" si="8"/>
        <v>0.53459999999999996</v>
      </c>
      <c r="M24" s="157">
        <f t="shared" si="9"/>
        <v>11</v>
      </c>
      <c r="N24" s="22"/>
      <c r="P24" s="37">
        <f t="shared" si="1"/>
        <v>4.5891999999999999</v>
      </c>
      <c r="Q24" s="37">
        <f t="shared" si="2"/>
        <v>2.5663</v>
      </c>
      <c r="R24" s="37">
        <f t="shared" si="3"/>
        <v>3.3099000000000003</v>
      </c>
      <c r="S24" s="37">
        <f t="shared" si="4"/>
        <v>0.53459999999999996</v>
      </c>
      <c r="T24" s="37">
        <f t="shared" si="10"/>
        <v>11</v>
      </c>
    </row>
    <row r="25" spans="1:20">
      <c r="A25" s="8" t="s">
        <v>67</v>
      </c>
      <c r="B25" s="197">
        <v>11</v>
      </c>
      <c r="C25" s="197">
        <v>11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4.5891999999999999</v>
      </c>
      <c r="J25" s="21">
        <f t="shared" si="6"/>
        <v>2.5663</v>
      </c>
      <c r="K25" s="21">
        <f t="shared" si="7"/>
        <v>3.3099000000000003</v>
      </c>
      <c r="L25" s="21">
        <f t="shared" si="8"/>
        <v>0.53459999999999996</v>
      </c>
      <c r="M25" s="157">
        <f t="shared" si="9"/>
        <v>11</v>
      </c>
      <c r="N25" s="22"/>
      <c r="P25" s="37">
        <f t="shared" si="1"/>
        <v>4.5891999999999999</v>
      </c>
      <c r="Q25" s="37">
        <f t="shared" si="2"/>
        <v>2.5663</v>
      </c>
      <c r="R25" s="37">
        <f t="shared" si="3"/>
        <v>3.3099000000000003</v>
      </c>
      <c r="S25" s="37">
        <f t="shared" si="4"/>
        <v>0.53459999999999996</v>
      </c>
      <c r="T25" s="37">
        <f t="shared" si="10"/>
        <v>11</v>
      </c>
    </row>
    <row r="26" spans="1:20">
      <c r="A26" s="8" t="s">
        <v>68</v>
      </c>
      <c r="B26" s="197">
        <v>11</v>
      </c>
      <c r="C26" s="197">
        <v>11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4.5891999999999999</v>
      </c>
      <c r="J26" s="21">
        <f t="shared" si="6"/>
        <v>2.5663</v>
      </c>
      <c r="K26" s="21">
        <f t="shared" si="7"/>
        <v>3.3099000000000003</v>
      </c>
      <c r="L26" s="21">
        <f t="shared" si="8"/>
        <v>0.53459999999999996</v>
      </c>
      <c r="M26" s="157">
        <f t="shared" si="9"/>
        <v>11</v>
      </c>
      <c r="N26" s="22"/>
      <c r="P26" s="37">
        <f t="shared" si="1"/>
        <v>4.5891999999999999</v>
      </c>
      <c r="Q26" s="37">
        <f t="shared" si="2"/>
        <v>2.5663</v>
      </c>
      <c r="R26" s="37">
        <f t="shared" si="3"/>
        <v>3.3099000000000003</v>
      </c>
      <c r="S26" s="37">
        <f t="shared" si="4"/>
        <v>0.53459999999999996</v>
      </c>
      <c r="T26" s="37">
        <f t="shared" si="10"/>
        <v>11</v>
      </c>
    </row>
    <row r="27" spans="1:20">
      <c r="A27" s="8" t="s">
        <v>69</v>
      </c>
      <c r="B27" s="197">
        <v>11</v>
      </c>
      <c r="C27" s="197">
        <v>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2.9203999999999994</v>
      </c>
      <c r="J27" s="21">
        <f t="shared" si="6"/>
        <v>1.6331</v>
      </c>
      <c r="K27" s="21">
        <f t="shared" si="7"/>
        <v>2.1063000000000001</v>
      </c>
      <c r="L27" s="21">
        <f t="shared" si="8"/>
        <v>0.34020000000000006</v>
      </c>
      <c r="M27" s="157">
        <f t="shared" si="9"/>
        <v>7</v>
      </c>
      <c r="N27" s="22"/>
      <c r="P27" s="37">
        <f t="shared" si="1"/>
        <v>2.9203999999999994</v>
      </c>
      <c r="Q27" s="37">
        <f t="shared" si="2"/>
        <v>1.6331</v>
      </c>
      <c r="R27" s="37">
        <f t="shared" si="3"/>
        <v>2.1063000000000001</v>
      </c>
      <c r="S27" s="37">
        <f t="shared" si="4"/>
        <v>0.34020000000000006</v>
      </c>
      <c r="T27" s="37">
        <f t="shared" si="10"/>
        <v>7</v>
      </c>
    </row>
    <row r="28" spans="1:20">
      <c r="A28" s="8" t="s">
        <v>70</v>
      </c>
      <c r="B28" s="197">
        <v>7</v>
      </c>
      <c r="C28" s="197">
        <v>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2.9203999999999994</v>
      </c>
      <c r="J28" s="21">
        <f t="shared" si="6"/>
        <v>1.6331</v>
      </c>
      <c r="K28" s="21">
        <f t="shared" si="7"/>
        <v>2.1063000000000001</v>
      </c>
      <c r="L28" s="21">
        <f t="shared" si="8"/>
        <v>0.34020000000000006</v>
      </c>
      <c r="M28" s="157">
        <f t="shared" si="9"/>
        <v>7</v>
      </c>
      <c r="N28" s="22"/>
      <c r="P28" s="37">
        <f t="shared" si="1"/>
        <v>2.9203999999999994</v>
      </c>
      <c r="Q28" s="37">
        <f t="shared" si="2"/>
        <v>1.6331</v>
      </c>
      <c r="R28" s="37">
        <f t="shared" si="3"/>
        <v>2.1063000000000001</v>
      </c>
      <c r="S28" s="37">
        <f t="shared" si="4"/>
        <v>0.34020000000000006</v>
      </c>
      <c r="T28" s="37">
        <f t="shared" si="10"/>
        <v>7</v>
      </c>
    </row>
    <row r="29" spans="1:20">
      <c r="A29" s="8" t="s">
        <v>71</v>
      </c>
      <c r="B29" s="197">
        <v>7</v>
      </c>
      <c r="C29" s="197">
        <v>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2.9203999999999994</v>
      </c>
      <c r="J29" s="21">
        <f t="shared" si="6"/>
        <v>1.6331</v>
      </c>
      <c r="K29" s="21">
        <f t="shared" si="7"/>
        <v>2.1063000000000001</v>
      </c>
      <c r="L29" s="21">
        <f t="shared" si="8"/>
        <v>0.34020000000000006</v>
      </c>
      <c r="M29" s="157">
        <f t="shared" si="9"/>
        <v>7</v>
      </c>
      <c r="N29" s="22"/>
      <c r="P29" s="37">
        <f t="shared" si="1"/>
        <v>2.9203999999999994</v>
      </c>
      <c r="Q29" s="37">
        <f t="shared" si="2"/>
        <v>1.6331</v>
      </c>
      <c r="R29" s="37">
        <f t="shared" si="3"/>
        <v>2.1063000000000001</v>
      </c>
      <c r="S29" s="37">
        <f t="shared" si="4"/>
        <v>0.34020000000000006</v>
      </c>
      <c r="T29" s="37">
        <f t="shared" si="10"/>
        <v>7</v>
      </c>
    </row>
    <row r="30" spans="1:20">
      <c r="A30" s="8" t="s">
        <v>72</v>
      </c>
      <c r="B30" s="197">
        <v>7</v>
      </c>
      <c r="C30" s="197">
        <v>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2.9203999999999994</v>
      </c>
      <c r="J30" s="21">
        <f t="shared" si="6"/>
        <v>1.6331</v>
      </c>
      <c r="K30" s="21">
        <f t="shared" si="7"/>
        <v>2.1063000000000001</v>
      </c>
      <c r="L30" s="21">
        <f t="shared" si="8"/>
        <v>0.34020000000000006</v>
      </c>
      <c r="M30" s="157">
        <f t="shared" si="9"/>
        <v>7</v>
      </c>
      <c r="N30" s="22"/>
      <c r="P30" s="37">
        <f t="shared" si="1"/>
        <v>2.9203999999999994</v>
      </c>
      <c r="Q30" s="37">
        <f t="shared" si="2"/>
        <v>1.6331</v>
      </c>
      <c r="R30" s="37">
        <f t="shared" si="3"/>
        <v>2.1063000000000001</v>
      </c>
      <c r="S30" s="37">
        <f t="shared" si="4"/>
        <v>0.34020000000000006</v>
      </c>
      <c r="T30" s="37">
        <f t="shared" si="10"/>
        <v>7</v>
      </c>
    </row>
    <row r="31" spans="1:20">
      <c r="A31" s="8" t="s">
        <v>73</v>
      </c>
      <c r="B31" s="197">
        <v>7</v>
      </c>
      <c r="C31" s="197">
        <v>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2.9203999999999994</v>
      </c>
      <c r="J31" s="21">
        <f t="shared" si="6"/>
        <v>1.6331</v>
      </c>
      <c r="K31" s="21">
        <f t="shared" si="7"/>
        <v>2.1063000000000001</v>
      </c>
      <c r="L31" s="21">
        <f t="shared" si="8"/>
        <v>0.34020000000000006</v>
      </c>
      <c r="M31" s="157">
        <f t="shared" si="9"/>
        <v>7</v>
      </c>
      <c r="N31" s="22"/>
      <c r="P31" s="37">
        <f t="shared" si="1"/>
        <v>2.9203999999999994</v>
      </c>
      <c r="Q31" s="37">
        <f t="shared" si="2"/>
        <v>1.6331</v>
      </c>
      <c r="R31" s="37">
        <f t="shared" si="3"/>
        <v>2.1063000000000001</v>
      </c>
      <c r="S31" s="37">
        <f t="shared" si="4"/>
        <v>0.34020000000000006</v>
      </c>
      <c r="T31" s="37">
        <f t="shared" si="10"/>
        <v>7</v>
      </c>
    </row>
    <row r="32" spans="1:20">
      <c r="A32" s="8" t="s">
        <v>74</v>
      </c>
      <c r="B32" s="197">
        <v>7</v>
      </c>
      <c r="C32" s="197">
        <v>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2.9203999999999994</v>
      </c>
      <c r="J32" s="21">
        <f t="shared" si="6"/>
        <v>1.6331</v>
      </c>
      <c r="K32" s="21">
        <f t="shared" si="7"/>
        <v>2.1063000000000001</v>
      </c>
      <c r="L32" s="21">
        <f t="shared" si="8"/>
        <v>0.34020000000000006</v>
      </c>
      <c r="M32" s="157">
        <f t="shared" si="9"/>
        <v>7</v>
      </c>
      <c r="N32" s="22"/>
      <c r="P32" s="37">
        <f t="shared" si="1"/>
        <v>2.9203999999999994</v>
      </c>
      <c r="Q32" s="37">
        <f t="shared" si="2"/>
        <v>1.6331</v>
      </c>
      <c r="R32" s="37">
        <f t="shared" si="3"/>
        <v>2.1063000000000001</v>
      </c>
      <c r="S32" s="37">
        <f t="shared" si="4"/>
        <v>0.34020000000000006</v>
      </c>
      <c r="T32" s="37">
        <f t="shared" si="10"/>
        <v>7</v>
      </c>
    </row>
    <row r="33" spans="1:20">
      <c r="A33" s="8" t="s">
        <v>75</v>
      </c>
      <c r="B33" s="197">
        <v>7</v>
      </c>
      <c r="C33" s="197">
        <v>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2.9203999999999994</v>
      </c>
      <c r="J33" s="21">
        <f t="shared" si="6"/>
        <v>1.6331</v>
      </c>
      <c r="K33" s="21">
        <f t="shared" si="7"/>
        <v>2.1063000000000001</v>
      </c>
      <c r="L33" s="21">
        <f t="shared" si="8"/>
        <v>0.34020000000000006</v>
      </c>
      <c r="M33" s="157">
        <f t="shared" si="9"/>
        <v>7</v>
      </c>
      <c r="N33" s="22"/>
      <c r="P33" s="37">
        <f t="shared" si="1"/>
        <v>2.9203999999999994</v>
      </c>
      <c r="Q33" s="37">
        <f t="shared" si="2"/>
        <v>1.6331</v>
      </c>
      <c r="R33" s="37">
        <f t="shared" si="3"/>
        <v>2.1063000000000001</v>
      </c>
      <c r="S33" s="37">
        <f t="shared" si="4"/>
        <v>0.34020000000000006</v>
      </c>
      <c r="T33" s="37">
        <f t="shared" si="10"/>
        <v>7</v>
      </c>
    </row>
    <row r="34" spans="1:20">
      <c r="A34" s="8" t="s">
        <v>76</v>
      </c>
      <c r="B34" s="197">
        <v>7</v>
      </c>
      <c r="C34" s="197">
        <v>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2.9203999999999994</v>
      </c>
      <c r="J34" s="21">
        <f t="shared" si="6"/>
        <v>1.6331</v>
      </c>
      <c r="K34" s="21">
        <f t="shared" si="7"/>
        <v>2.1063000000000001</v>
      </c>
      <c r="L34" s="21">
        <f t="shared" si="8"/>
        <v>0.34020000000000006</v>
      </c>
      <c r="M34" s="157">
        <f t="shared" si="9"/>
        <v>7</v>
      </c>
      <c r="N34" s="22"/>
      <c r="P34" s="37">
        <f t="shared" si="1"/>
        <v>2.9203999999999994</v>
      </c>
      <c r="Q34" s="37">
        <f t="shared" si="2"/>
        <v>1.6331</v>
      </c>
      <c r="R34" s="37">
        <f t="shared" si="3"/>
        <v>2.1063000000000001</v>
      </c>
      <c r="S34" s="37">
        <f t="shared" si="4"/>
        <v>0.34020000000000006</v>
      </c>
      <c r="T34" s="37">
        <f t="shared" si="10"/>
        <v>7</v>
      </c>
    </row>
    <row r="35" spans="1:20">
      <c r="A35" s="8" t="s">
        <v>77</v>
      </c>
      <c r="B35" s="197">
        <v>7</v>
      </c>
      <c r="C35" s="197">
        <v>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2.9203999999999994</v>
      </c>
      <c r="J35" s="21">
        <f t="shared" si="6"/>
        <v>1.6331</v>
      </c>
      <c r="K35" s="21">
        <f t="shared" si="7"/>
        <v>2.1063000000000001</v>
      </c>
      <c r="L35" s="21">
        <f t="shared" si="8"/>
        <v>0.34020000000000006</v>
      </c>
      <c r="M35" s="157">
        <f t="shared" si="9"/>
        <v>7</v>
      </c>
      <c r="N35" s="22"/>
      <c r="P35" s="37">
        <f t="shared" ref="P35:P66" si="12">I35</f>
        <v>2.9203999999999994</v>
      </c>
      <c r="Q35" s="37">
        <f t="shared" ref="Q35:Q66" si="13">J35</f>
        <v>1.6331</v>
      </c>
      <c r="R35" s="37">
        <f t="shared" ref="R35:R66" si="14">K35</f>
        <v>2.1063000000000001</v>
      </c>
      <c r="S35" s="37">
        <f t="shared" ref="S35:S66" si="15">L35</f>
        <v>0.34020000000000006</v>
      </c>
      <c r="T35" s="37">
        <f t="shared" si="10"/>
        <v>7</v>
      </c>
    </row>
    <row r="36" spans="1:20">
      <c r="A36" s="8" t="s">
        <v>78</v>
      </c>
      <c r="B36" s="197">
        <v>7</v>
      </c>
      <c r="C36" s="197">
        <v>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2.9203999999999994</v>
      </c>
      <c r="J36" s="21">
        <f t="shared" si="6"/>
        <v>1.6331</v>
      </c>
      <c r="K36" s="21">
        <f t="shared" si="7"/>
        <v>2.1063000000000001</v>
      </c>
      <c r="L36" s="21">
        <f t="shared" si="8"/>
        <v>0.34020000000000006</v>
      </c>
      <c r="M36" s="157">
        <f t="shared" si="9"/>
        <v>7</v>
      </c>
      <c r="N36" s="22"/>
      <c r="P36" s="37">
        <f t="shared" si="12"/>
        <v>2.9203999999999994</v>
      </c>
      <c r="Q36" s="37">
        <f t="shared" si="13"/>
        <v>1.6331</v>
      </c>
      <c r="R36" s="37">
        <f t="shared" si="14"/>
        <v>2.1063000000000001</v>
      </c>
      <c r="S36" s="37">
        <f t="shared" si="15"/>
        <v>0.34020000000000006</v>
      </c>
      <c r="T36" s="37">
        <f t="shared" si="10"/>
        <v>7</v>
      </c>
    </row>
    <row r="37" spans="1:20">
      <c r="A37" s="8" t="s">
        <v>79</v>
      </c>
      <c r="B37" s="197">
        <v>7</v>
      </c>
      <c r="C37" s="197">
        <v>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2.9203999999999994</v>
      </c>
      <c r="J37" s="21">
        <f t="shared" si="6"/>
        <v>1.6331</v>
      </c>
      <c r="K37" s="21">
        <f t="shared" si="7"/>
        <v>2.1063000000000001</v>
      </c>
      <c r="L37" s="21">
        <f t="shared" si="8"/>
        <v>0.34020000000000006</v>
      </c>
      <c r="M37" s="157">
        <f t="shared" si="9"/>
        <v>7</v>
      </c>
      <c r="N37" s="22"/>
      <c r="P37" s="37">
        <f t="shared" si="12"/>
        <v>2.9203999999999994</v>
      </c>
      <c r="Q37" s="37">
        <f t="shared" si="13"/>
        <v>1.6331</v>
      </c>
      <c r="R37" s="37">
        <f t="shared" si="14"/>
        <v>2.1063000000000001</v>
      </c>
      <c r="S37" s="37">
        <f t="shared" si="15"/>
        <v>0.34020000000000006</v>
      </c>
      <c r="T37" s="37">
        <f t="shared" si="10"/>
        <v>7</v>
      </c>
    </row>
    <row r="38" spans="1:20">
      <c r="A38" s="8" t="s">
        <v>80</v>
      </c>
      <c r="B38" s="197">
        <v>7</v>
      </c>
      <c r="C38" s="197">
        <v>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2.9203999999999994</v>
      </c>
      <c r="J38" s="21">
        <f t="shared" si="6"/>
        <v>1.6331</v>
      </c>
      <c r="K38" s="21">
        <f t="shared" si="7"/>
        <v>2.1063000000000001</v>
      </c>
      <c r="L38" s="21">
        <f t="shared" si="8"/>
        <v>0.34020000000000006</v>
      </c>
      <c r="M38" s="157">
        <f t="shared" si="9"/>
        <v>7</v>
      </c>
      <c r="N38" s="22"/>
      <c r="P38" s="37">
        <f t="shared" si="12"/>
        <v>2.9203999999999994</v>
      </c>
      <c r="Q38" s="37">
        <f t="shared" si="13"/>
        <v>1.6331</v>
      </c>
      <c r="R38" s="37">
        <f t="shared" si="14"/>
        <v>2.1063000000000001</v>
      </c>
      <c r="S38" s="37">
        <f t="shared" si="15"/>
        <v>0.34020000000000006</v>
      </c>
      <c r="T38" s="37">
        <f t="shared" si="10"/>
        <v>7</v>
      </c>
    </row>
    <row r="39" spans="1:20">
      <c r="A39" s="8" t="s">
        <v>81</v>
      </c>
      <c r="B39" s="197">
        <v>7</v>
      </c>
      <c r="C39" s="197">
        <v>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2.9203999999999994</v>
      </c>
      <c r="J39" s="21">
        <f t="shared" si="6"/>
        <v>1.6331</v>
      </c>
      <c r="K39" s="21">
        <f t="shared" si="7"/>
        <v>2.1063000000000001</v>
      </c>
      <c r="L39" s="21">
        <f t="shared" si="8"/>
        <v>0.34020000000000006</v>
      </c>
      <c r="M39" s="157">
        <f t="shared" si="9"/>
        <v>7</v>
      </c>
      <c r="N39" s="22"/>
      <c r="P39" s="37">
        <f t="shared" si="12"/>
        <v>2.9203999999999994</v>
      </c>
      <c r="Q39" s="37">
        <f t="shared" si="13"/>
        <v>1.6331</v>
      </c>
      <c r="R39" s="37">
        <f t="shared" si="14"/>
        <v>2.1063000000000001</v>
      </c>
      <c r="S39" s="37">
        <f t="shared" si="15"/>
        <v>0.34020000000000006</v>
      </c>
      <c r="T39" s="37">
        <f t="shared" si="10"/>
        <v>7</v>
      </c>
    </row>
    <row r="40" spans="1:20">
      <c r="A40" s="8" t="s">
        <v>82</v>
      </c>
      <c r="B40" s="197">
        <v>7</v>
      </c>
      <c r="C40" s="197">
        <v>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2.9203999999999994</v>
      </c>
      <c r="J40" s="21">
        <f t="shared" si="6"/>
        <v>1.6331</v>
      </c>
      <c r="K40" s="21">
        <f t="shared" si="7"/>
        <v>2.1063000000000001</v>
      </c>
      <c r="L40" s="21">
        <f t="shared" si="8"/>
        <v>0.34020000000000006</v>
      </c>
      <c r="M40" s="157">
        <f t="shared" si="9"/>
        <v>7</v>
      </c>
      <c r="N40" s="22"/>
      <c r="P40" s="37">
        <f t="shared" si="12"/>
        <v>2.9203999999999994</v>
      </c>
      <c r="Q40" s="37">
        <f t="shared" si="13"/>
        <v>1.6331</v>
      </c>
      <c r="R40" s="37">
        <f t="shared" si="14"/>
        <v>2.1063000000000001</v>
      </c>
      <c r="S40" s="37">
        <f t="shared" si="15"/>
        <v>0.34020000000000006</v>
      </c>
      <c r="T40" s="37">
        <f t="shared" si="10"/>
        <v>7</v>
      </c>
    </row>
    <row r="41" spans="1:20">
      <c r="A41" s="8" t="s">
        <v>83</v>
      </c>
      <c r="B41" s="197">
        <v>7</v>
      </c>
      <c r="C41" s="197">
        <v>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2.9203999999999994</v>
      </c>
      <c r="J41" s="21">
        <f t="shared" si="6"/>
        <v>1.6331</v>
      </c>
      <c r="K41" s="21">
        <f t="shared" si="7"/>
        <v>2.1063000000000001</v>
      </c>
      <c r="L41" s="21">
        <f t="shared" si="8"/>
        <v>0.34020000000000006</v>
      </c>
      <c r="M41" s="157">
        <f t="shared" si="9"/>
        <v>7</v>
      </c>
      <c r="N41" s="22"/>
      <c r="P41" s="37">
        <f t="shared" si="12"/>
        <v>2.9203999999999994</v>
      </c>
      <c r="Q41" s="37">
        <f t="shared" si="13"/>
        <v>1.6331</v>
      </c>
      <c r="R41" s="37">
        <f t="shared" si="14"/>
        <v>2.1063000000000001</v>
      </c>
      <c r="S41" s="37">
        <f t="shared" si="15"/>
        <v>0.34020000000000006</v>
      </c>
      <c r="T41" s="37">
        <f t="shared" si="10"/>
        <v>7</v>
      </c>
    </row>
    <row r="42" spans="1:20">
      <c r="A42" s="8" t="s">
        <v>84</v>
      </c>
      <c r="B42" s="197">
        <v>11</v>
      </c>
      <c r="C42" s="197">
        <v>11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4.5891999999999999</v>
      </c>
      <c r="J42" s="21">
        <f t="shared" si="6"/>
        <v>2.5663</v>
      </c>
      <c r="K42" s="21">
        <f t="shared" si="7"/>
        <v>3.3099000000000003</v>
      </c>
      <c r="L42" s="21">
        <f t="shared" si="8"/>
        <v>0.53459999999999996</v>
      </c>
      <c r="M42" s="157">
        <f t="shared" si="9"/>
        <v>11</v>
      </c>
      <c r="N42" s="22"/>
      <c r="P42" s="37">
        <f t="shared" si="12"/>
        <v>4.5891999999999999</v>
      </c>
      <c r="Q42" s="37">
        <f t="shared" si="13"/>
        <v>2.5663</v>
      </c>
      <c r="R42" s="37">
        <f t="shared" si="14"/>
        <v>3.3099000000000003</v>
      </c>
      <c r="S42" s="37">
        <f t="shared" si="15"/>
        <v>0.53459999999999996</v>
      </c>
      <c r="T42" s="37">
        <f t="shared" si="10"/>
        <v>11</v>
      </c>
    </row>
    <row r="43" spans="1:20">
      <c r="A43" s="8" t="s">
        <v>85</v>
      </c>
      <c r="B43" s="197">
        <v>11</v>
      </c>
      <c r="C43" s="197">
        <v>11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4.5891999999999999</v>
      </c>
      <c r="J43" s="21">
        <f t="shared" si="6"/>
        <v>2.5663</v>
      </c>
      <c r="K43" s="21">
        <f t="shared" si="7"/>
        <v>3.3099000000000003</v>
      </c>
      <c r="L43" s="21">
        <f t="shared" si="8"/>
        <v>0.53459999999999996</v>
      </c>
      <c r="M43" s="157">
        <f t="shared" si="9"/>
        <v>11</v>
      </c>
      <c r="N43" s="22"/>
      <c r="P43" s="37">
        <f t="shared" si="12"/>
        <v>4.5891999999999999</v>
      </c>
      <c r="Q43" s="37">
        <f t="shared" si="13"/>
        <v>2.5663</v>
      </c>
      <c r="R43" s="37">
        <f t="shared" si="14"/>
        <v>3.3099000000000003</v>
      </c>
      <c r="S43" s="37">
        <f t="shared" si="15"/>
        <v>0.53459999999999996</v>
      </c>
      <c r="T43" s="37">
        <f t="shared" si="10"/>
        <v>11</v>
      </c>
    </row>
    <row r="44" spans="1:20">
      <c r="A44" s="8" t="s">
        <v>86</v>
      </c>
      <c r="B44" s="197">
        <v>11</v>
      </c>
      <c r="C44" s="197">
        <v>11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4.5891999999999999</v>
      </c>
      <c r="J44" s="21">
        <f t="shared" si="6"/>
        <v>2.5663</v>
      </c>
      <c r="K44" s="21">
        <f t="shared" si="7"/>
        <v>3.3099000000000003</v>
      </c>
      <c r="L44" s="21">
        <f t="shared" si="8"/>
        <v>0.53459999999999996</v>
      </c>
      <c r="M44" s="157">
        <f t="shared" si="9"/>
        <v>11</v>
      </c>
      <c r="N44" s="22"/>
      <c r="P44" s="37">
        <f t="shared" si="12"/>
        <v>4.5891999999999999</v>
      </c>
      <c r="Q44" s="37">
        <f t="shared" si="13"/>
        <v>2.5663</v>
      </c>
      <c r="R44" s="37">
        <f t="shared" si="14"/>
        <v>3.3099000000000003</v>
      </c>
      <c r="S44" s="37">
        <f t="shared" si="15"/>
        <v>0.53459999999999996</v>
      </c>
      <c r="T44" s="37">
        <f t="shared" si="10"/>
        <v>11</v>
      </c>
    </row>
    <row r="45" spans="1:20">
      <c r="A45" s="8" t="s">
        <v>87</v>
      </c>
      <c r="B45" s="197">
        <v>11</v>
      </c>
      <c r="C45" s="197">
        <v>11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4.5891999999999999</v>
      </c>
      <c r="J45" s="21">
        <f t="shared" si="6"/>
        <v>2.5663</v>
      </c>
      <c r="K45" s="21">
        <f t="shared" si="7"/>
        <v>3.3099000000000003</v>
      </c>
      <c r="L45" s="21">
        <f t="shared" si="8"/>
        <v>0.53459999999999996</v>
      </c>
      <c r="M45" s="157">
        <f t="shared" si="9"/>
        <v>11</v>
      </c>
      <c r="N45" s="22"/>
      <c r="P45" s="37">
        <f t="shared" si="12"/>
        <v>4.5891999999999999</v>
      </c>
      <c r="Q45" s="37">
        <f t="shared" si="13"/>
        <v>2.5663</v>
      </c>
      <c r="R45" s="37">
        <f t="shared" si="14"/>
        <v>3.3099000000000003</v>
      </c>
      <c r="S45" s="37">
        <f t="shared" si="15"/>
        <v>0.53459999999999996</v>
      </c>
      <c r="T45" s="37">
        <f t="shared" si="10"/>
        <v>11</v>
      </c>
    </row>
    <row r="46" spans="1:20">
      <c r="A46" s="8" t="s">
        <v>88</v>
      </c>
      <c r="B46" s="197">
        <v>11</v>
      </c>
      <c r="C46" s="197">
        <v>11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4.5891999999999999</v>
      </c>
      <c r="J46" s="21">
        <f t="shared" si="6"/>
        <v>2.5663</v>
      </c>
      <c r="K46" s="21">
        <f t="shared" si="7"/>
        <v>3.3099000000000003</v>
      </c>
      <c r="L46" s="21">
        <f t="shared" si="8"/>
        <v>0.53459999999999996</v>
      </c>
      <c r="M46" s="157">
        <f t="shared" si="9"/>
        <v>11</v>
      </c>
      <c r="N46" s="22"/>
      <c r="P46" s="37">
        <f t="shared" si="12"/>
        <v>4.5891999999999999</v>
      </c>
      <c r="Q46" s="37">
        <f t="shared" si="13"/>
        <v>2.5663</v>
      </c>
      <c r="R46" s="37">
        <f t="shared" si="14"/>
        <v>3.3099000000000003</v>
      </c>
      <c r="S46" s="37">
        <f t="shared" si="15"/>
        <v>0.53459999999999996</v>
      </c>
      <c r="T46" s="37">
        <f t="shared" si="10"/>
        <v>11</v>
      </c>
    </row>
    <row r="47" spans="1:20">
      <c r="A47" s="8" t="s">
        <v>89</v>
      </c>
      <c r="B47" s="197">
        <v>11</v>
      </c>
      <c r="C47" s="197">
        <v>11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4.5891999999999999</v>
      </c>
      <c r="J47" s="21">
        <f t="shared" si="6"/>
        <v>2.5663</v>
      </c>
      <c r="K47" s="21">
        <f t="shared" si="7"/>
        <v>3.3099000000000003</v>
      </c>
      <c r="L47" s="21">
        <f t="shared" si="8"/>
        <v>0.53459999999999996</v>
      </c>
      <c r="M47" s="157">
        <f t="shared" si="9"/>
        <v>11</v>
      </c>
      <c r="N47" s="22"/>
      <c r="P47" s="37">
        <f t="shared" si="12"/>
        <v>4.5891999999999999</v>
      </c>
      <c r="Q47" s="37">
        <f t="shared" si="13"/>
        <v>2.5663</v>
      </c>
      <c r="R47" s="37">
        <f t="shared" si="14"/>
        <v>3.3099000000000003</v>
      </c>
      <c r="S47" s="37">
        <f t="shared" si="15"/>
        <v>0.53459999999999996</v>
      </c>
      <c r="T47" s="37">
        <f t="shared" si="10"/>
        <v>11</v>
      </c>
    </row>
    <row r="48" spans="1:20">
      <c r="A48" s="8" t="s">
        <v>90</v>
      </c>
      <c r="B48" s="197">
        <v>11</v>
      </c>
      <c r="C48" s="197">
        <v>11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4.5891999999999999</v>
      </c>
      <c r="J48" s="21">
        <f t="shared" si="6"/>
        <v>2.5663</v>
      </c>
      <c r="K48" s="21">
        <f t="shared" si="7"/>
        <v>3.3099000000000003</v>
      </c>
      <c r="L48" s="21">
        <f t="shared" si="8"/>
        <v>0.53459999999999996</v>
      </c>
      <c r="M48" s="157">
        <f t="shared" si="9"/>
        <v>11</v>
      </c>
      <c r="N48" s="22"/>
      <c r="P48" s="37">
        <f t="shared" si="12"/>
        <v>4.5891999999999999</v>
      </c>
      <c r="Q48" s="37">
        <f t="shared" si="13"/>
        <v>2.5663</v>
      </c>
      <c r="R48" s="37">
        <f t="shared" si="14"/>
        <v>3.3099000000000003</v>
      </c>
      <c r="S48" s="37">
        <f t="shared" si="15"/>
        <v>0.53459999999999996</v>
      </c>
      <c r="T48" s="37">
        <f t="shared" si="10"/>
        <v>11</v>
      </c>
    </row>
    <row r="49" spans="1:20">
      <c r="A49" s="8" t="s">
        <v>91</v>
      </c>
      <c r="B49" s="197">
        <v>11</v>
      </c>
      <c r="C49" s="197">
        <v>11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4.5891999999999999</v>
      </c>
      <c r="J49" s="21">
        <f t="shared" si="6"/>
        <v>2.5663</v>
      </c>
      <c r="K49" s="21">
        <f t="shared" si="7"/>
        <v>3.3099000000000003</v>
      </c>
      <c r="L49" s="21">
        <f t="shared" si="8"/>
        <v>0.53459999999999996</v>
      </c>
      <c r="M49" s="157">
        <f t="shared" si="9"/>
        <v>11</v>
      </c>
      <c r="N49" s="22"/>
      <c r="P49" s="37">
        <f t="shared" si="12"/>
        <v>4.5891999999999999</v>
      </c>
      <c r="Q49" s="37">
        <f t="shared" si="13"/>
        <v>2.5663</v>
      </c>
      <c r="R49" s="37">
        <f t="shared" si="14"/>
        <v>3.3099000000000003</v>
      </c>
      <c r="S49" s="37">
        <f t="shared" si="15"/>
        <v>0.53459999999999996</v>
      </c>
      <c r="T49" s="37">
        <f t="shared" si="10"/>
        <v>11</v>
      </c>
    </row>
    <row r="50" spans="1:20">
      <c r="A50" s="8" t="s">
        <v>92</v>
      </c>
      <c r="B50" s="197">
        <v>11</v>
      </c>
      <c r="C50" s="197">
        <v>11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4.5891999999999999</v>
      </c>
      <c r="J50" s="21">
        <f t="shared" si="6"/>
        <v>2.5663</v>
      </c>
      <c r="K50" s="21">
        <f t="shared" si="7"/>
        <v>3.3099000000000003</v>
      </c>
      <c r="L50" s="21">
        <f t="shared" si="8"/>
        <v>0.53459999999999996</v>
      </c>
      <c r="M50" s="157">
        <f t="shared" si="9"/>
        <v>11</v>
      </c>
      <c r="N50" s="22"/>
      <c r="P50" s="37">
        <f t="shared" si="12"/>
        <v>4.5891999999999999</v>
      </c>
      <c r="Q50" s="37">
        <f t="shared" si="13"/>
        <v>2.5663</v>
      </c>
      <c r="R50" s="37">
        <f t="shared" si="14"/>
        <v>3.3099000000000003</v>
      </c>
      <c r="S50" s="37">
        <f t="shared" si="15"/>
        <v>0.53459999999999996</v>
      </c>
      <c r="T50" s="37">
        <f t="shared" si="10"/>
        <v>11</v>
      </c>
    </row>
    <row r="51" spans="1:20">
      <c r="A51" s="8" t="s">
        <v>93</v>
      </c>
      <c r="B51" s="197">
        <v>18</v>
      </c>
      <c r="C51" s="197">
        <v>18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7.5096000000000007</v>
      </c>
      <c r="J51" s="21">
        <f t="shared" si="6"/>
        <v>4.1993999999999998</v>
      </c>
      <c r="K51" s="21">
        <f t="shared" si="7"/>
        <v>5.4161999999999999</v>
      </c>
      <c r="L51" s="21">
        <f t="shared" si="8"/>
        <v>0.87480000000000002</v>
      </c>
      <c r="M51" s="157">
        <f t="shared" si="9"/>
        <v>18</v>
      </c>
      <c r="N51" s="22"/>
      <c r="P51" s="37">
        <f t="shared" si="12"/>
        <v>7.5096000000000007</v>
      </c>
      <c r="Q51" s="37">
        <f t="shared" si="13"/>
        <v>4.1993999999999998</v>
      </c>
      <c r="R51" s="37">
        <f t="shared" si="14"/>
        <v>5.4161999999999999</v>
      </c>
      <c r="S51" s="37">
        <f t="shared" si="15"/>
        <v>0.87480000000000002</v>
      </c>
      <c r="T51" s="37">
        <f t="shared" si="10"/>
        <v>18</v>
      </c>
    </row>
    <row r="52" spans="1:20">
      <c r="A52" s="8" t="s">
        <v>94</v>
      </c>
      <c r="B52" s="197">
        <v>20</v>
      </c>
      <c r="C52" s="197">
        <v>20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8.3439999999999994</v>
      </c>
      <c r="J52" s="21">
        <f t="shared" si="6"/>
        <v>4.6659999999999995</v>
      </c>
      <c r="K52" s="21">
        <f t="shared" si="7"/>
        <v>6.0179999999999998</v>
      </c>
      <c r="L52" s="21">
        <f t="shared" si="8"/>
        <v>0.97199999999999998</v>
      </c>
      <c r="M52" s="157">
        <f t="shared" si="9"/>
        <v>20</v>
      </c>
      <c r="N52" s="22"/>
      <c r="P52" s="37">
        <f t="shared" si="12"/>
        <v>8.3439999999999994</v>
      </c>
      <c r="Q52" s="37">
        <f t="shared" si="13"/>
        <v>4.6659999999999995</v>
      </c>
      <c r="R52" s="37">
        <f t="shared" si="14"/>
        <v>6.0179999999999998</v>
      </c>
      <c r="S52" s="37">
        <f t="shared" si="15"/>
        <v>0.97199999999999998</v>
      </c>
      <c r="T52" s="37">
        <f t="shared" si="10"/>
        <v>20</v>
      </c>
    </row>
    <row r="53" spans="1:20">
      <c r="A53" s="8" t="s">
        <v>95</v>
      </c>
      <c r="B53" s="197">
        <v>20</v>
      </c>
      <c r="C53" s="197">
        <v>20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8.3439999999999994</v>
      </c>
      <c r="J53" s="21">
        <f t="shared" si="6"/>
        <v>4.6659999999999995</v>
      </c>
      <c r="K53" s="21">
        <f t="shared" si="7"/>
        <v>6.0179999999999998</v>
      </c>
      <c r="L53" s="21">
        <f t="shared" si="8"/>
        <v>0.97199999999999998</v>
      </c>
      <c r="M53" s="157">
        <f t="shared" si="9"/>
        <v>20</v>
      </c>
      <c r="N53" s="22"/>
      <c r="P53" s="37">
        <f t="shared" si="12"/>
        <v>8.3439999999999994</v>
      </c>
      <c r="Q53" s="37">
        <f t="shared" si="13"/>
        <v>4.6659999999999995</v>
      </c>
      <c r="R53" s="37">
        <f t="shared" si="14"/>
        <v>6.0179999999999998</v>
      </c>
      <c r="S53" s="37">
        <f t="shared" si="15"/>
        <v>0.97199999999999998</v>
      </c>
      <c r="T53" s="37">
        <f t="shared" si="10"/>
        <v>20</v>
      </c>
    </row>
    <row r="54" spans="1:20">
      <c r="A54" s="8" t="s">
        <v>96</v>
      </c>
      <c r="B54" s="197">
        <v>22</v>
      </c>
      <c r="C54" s="197">
        <v>22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9.1783999999999999</v>
      </c>
      <c r="J54" s="21">
        <f t="shared" si="6"/>
        <v>5.1326000000000001</v>
      </c>
      <c r="K54" s="21">
        <f t="shared" si="7"/>
        <v>6.6198000000000006</v>
      </c>
      <c r="L54" s="21">
        <f t="shared" si="8"/>
        <v>1.0691999999999999</v>
      </c>
      <c r="M54" s="157">
        <f t="shared" si="9"/>
        <v>22</v>
      </c>
      <c r="N54" s="22"/>
      <c r="P54" s="37">
        <f t="shared" si="12"/>
        <v>9.1783999999999999</v>
      </c>
      <c r="Q54" s="37">
        <f t="shared" si="13"/>
        <v>5.1326000000000001</v>
      </c>
      <c r="R54" s="37">
        <f t="shared" si="14"/>
        <v>6.6198000000000006</v>
      </c>
      <c r="S54" s="37">
        <f t="shared" si="15"/>
        <v>1.0691999999999999</v>
      </c>
      <c r="T54" s="37">
        <f t="shared" si="10"/>
        <v>22</v>
      </c>
    </row>
    <row r="55" spans="1:20">
      <c r="A55" s="8" t="s">
        <v>97</v>
      </c>
      <c r="B55" s="197">
        <v>22</v>
      </c>
      <c r="C55" s="197">
        <v>22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9.1783999999999999</v>
      </c>
      <c r="J55" s="21">
        <f t="shared" si="6"/>
        <v>5.1326000000000001</v>
      </c>
      <c r="K55" s="21">
        <f t="shared" si="7"/>
        <v>6.6198000000000006</v>
      </c>
      <c r="L55" s="21">
        <f t="shared" si="8"/>
        <v>1.0691999999999999</v>
      </c>
      <c r="M55" s="157">
        <f t="shared" si="9"/>
        <v>22</v>
      </c>
      <c r="N55" s="22"/>
      <c r="P55" s="37">
        <f t="shared" si="12"/>
        <v>9.1783999999999999</v>
      </c>
      <c r="Q55" s="37">
        <f t="shared" si="13"/>
        <v>5.1326000000000001</v>
      </c>
      <c r="R55" s="37">
        <f t="shared" si="14"/>
        <v>6.6198000000000006</v>
      </c>
      <c r="S55" s="37">
        <f t="shared" si="15"/>
        <v>1.0691999999999999</v>
      </c>
      <c r="T55" s="37">
        <f t="shared" si="10"/>
        <v>22</v>
      </c>
    </row>
    <row r="56" spans="1:20">
      <c r="A56" s="8" t="s">
        <v>98</v>
      </c>
      <c r="B56" s="197">
        <v>22</v>
      </c>
      <c r="C56" s="197">
        <v>22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9.1783999999999999</v>
      </c>
      <c r="J56" s="21">
        <f t="shared" si="6"/>
        <v>5.1326000000000001</v>
      </c>
      <c r="K56" s="21">
        <f t="shared" si="7"/>
        <v>6.6198000000000006</v>
      </c>
      <c r="L56" s="21">
        <f t="shared" si="8"/>
        <v>1.0691999999999999</v>
      </c>
      <c r="M56" s="157">
        <f t="shared" si="9"/>
        <v>22</v>
      </c>
      <c r="N56" s="22"/>
      <c r="P56" s="37">
        <f t="shared" si="12"/>
        <v>9.1783999999999999</v>
      </c>
      <c r="Q56" s="37">
        <f t="shared" si="13"/>
        <v>5.1326000000000001</v>
      </c>
      <c r="R56" s="37">
        <f t="shared" si="14"/>
        <v>6.6198000000000006</v>
      </c>
      <c r="S56" s="37">
        <f t="shared" si="15"/>
        <v>1.0691999999999999</v>
      </c>
      <c r="T56" s="37">
        <f t="shared" si="10"/>
        <v>22</v>
      </c>
    </row>
    <row r="57" spans="1:20">
      <c r="A57" s="8" t="s">
        <v>99</v>
      </c>
      <c r="B57" s="197">
        <v>22</v>
      </c>
      <c r="C57" s="197">
        <v>22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9.1783999999999999</v>
      </c>
      <c r="J57" s="21">
        <f t="shared" si="6"/>
        <v>5.1326000000000001</v>
      </c>
      <c r="K57" s="21">
        <f t="shared" si="7"/>
        <v>6.6198000000000006</v>
      </c>
      <c r="L57" s="21">
        <f t="shared" si="8"/>
        <v>1.0691999999999999</v>
      </c>
      <c r="M57" s="157">
        <f t="shared" si="9"/>
        <v>22</v>
      </c>
      <c r="N57" s="22"/>
      <c r="P57" s="37">
        <f t="shared" si="12"/>
        <v>9.1783999999999999</v>
      </c>
      <c r="Q57" s="37">
        <f t="shared" si="13"/>
        <v>5.1326000000000001</v>
      </c>
      <c r="R57" s="37">
        <f t="shared" si="14"/>
        <v>6.6198000000000006</v>
      </c>
      <c r="S57" s="37">
        <f t="shared" si="15"/>
        <v>1.0691999999999999</v>
      </c>
      <c r="T57" s="37">
        <f t="shared" si="10"/>
        <v>22</v>
      </c>
    </row>
    <row r="58" spans="1:20">
      <c r="A58" s="8" t="s">
        <v>100</v>
      </c>
      <c r="B58" s="197">
        <v>22</v>
      </c>
      <c r="C58" s="197">
        <v>22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9.1783999999999999</v>
      </c>
      <c r="J58" s="21">
        <f t="shared" si="6"/>
        <v>5.1326000000000001</v>
      </c>
      <c r="K58" s="21">
        <f t="shared" si="7"/>
        <v>6.6198000000000006</v>
      </c>
      <c r="L58" s="21">
        <f t="shared" si="8"/>
        <v>1.0691999999999999</v>
      </c>
      <c r="M58" s="157">
        <f t="shared" si="9"/>
        <v>22</v>
      </c>
      <c r="N58" s="22"/>
      <c r="P58" s="37">
        <f t="shared" si="12"/>
        <v>9.1783999999999999</v>
      </c>
      <c r="Q58" s="37">
        <f t="shared" si="13"/>
        <v>5.1326000000000001</v>
      </c>
      <c r="R58" s="37">
        <f t="shared" si="14"/>
        <v>6.6198000000000006</v>
      </c>
      <c r="S58" s="37">
        <f t="shared" si="15"/>
        <v>1.0691999999999999</v>
      </c>
      <c r="T58" s="37">
        <f t="shared" si="10"/>
        <v>22</v>
      </c>
    </row>
    <row r="59" spans="1:20">
      <c r="A59" s="8" t="s">
        <v>101</v>
      </c>
      <c r="B59" s="197">
        <v>22</v>
      </c>
      <c r="C59" s="197">
        <v>22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9.1783999999999999</v>
      </c>
      <c r="J59" s="21">
        <f t="shared" si="6"/>
        <v>5.1326000000000001</v>
      </c>
      <c r="K59" s="21">
        <f t="shared" si="7"/>
        <v>6.6198000000000006</v>
      </c>
      <c r="L59" s="21">
        <f t="shared" si="8"/>
        <v>1.0691999999999999</v>
      </c>
      <c r="M59" s="157">
        <f t="shared" si="9"/>
        <v>22</v>
      </c>
      <c r="N59" s="22"/>
      <c r="P59" s="37">
        <f t="shared" si="12"/>
        <v>9.1783999999999999</v>
      </c>
      <c r="Q59" s="37">
        <f t="shared" si="13"/>
        <v>5.1326000000000001</v>
      </c>
      <c r="R59" s="37">
        <f t="shared" si="14"/>
        <v>6.6198000000000006</v>
      </c>
      <c r="S59" s="37">
        <f t="shared" si="15"/>
        <v>1.0691999999999999</v>
      </c>
      <c r="T59" s="37">
        <f t="shared" si="10"/>
        <v>22</v>
      </c>
    </row>
    <row r="60" spans="1:20">
      <c r="A60" s="8" t="s">
        <v>102</v>
      </c>
      <c r="B60" s="197">
        <v>22</v>
      </c>
      <c r="C60" s="197">
        <v>22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9.1783999999999999</v>
      </c>
      <c r="J60" s="21">
        <f t="shared" si="6"/>
        <v>5.1326000000000001</v>
      </c>
      <c r="K60" s="21">
        <f t="shared" si="7"/>
        <v>6.6198000000000006</v>
      </c>
      <c r="L60" s="21">
        <f t="shared" si="8"/>
        <v>1.0691999999999999</v>
      </c>
      <c r="M60" s="157">
        <f t="shared" si="9"/>
        <v>22</v>
      </c>
      <c r="N60" s="22"/>
      <c r="P60" s="37">
        <f t="shared" si="12"/>
        <v>9.1783999999999999</v>
      </c>
      <c r="Q60" s="37">
        <f t="shared" si="13"/>
        <v>5.1326000000000001</v>
      </c>
      <c r="R60" s="37">
        <f t="shared" si="14"/>
        <v>6.6198000000000006</v>
      </c>
      <c r="S60" s="37">
        <f t="shared" si="15"/>
        <v>1.0691999999999999</v>
      </c>
      <c r="T60" s="37">
        <f t="shared" si="10"/>
        <v>22</v>
      </c>
    </row>
    <row r="61" spans="1:20">
      <c r="A61" s="8" t="s">
        <v>103</v>
      </c>
      <c r="B61" s="197">
        <v>22</v>
      </c>
      <c r="C61" s="197">
        <v>22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9.1783999999999999</v>
      </c>
      <c r="J61" s="21">
        <f t="shared" si="6"/>
        <v>5.1326000000000001</v>
      </c>
      <c r="K61" s="21">
        <f t="shared" si="7"/>
        <v>6.6198000000000006</v>
      </c>
      <c r="L61" s="21">
        <f t="shared" si="8"/>
        <v>1.0691999999999999</v>
      </c>
      <c r="M61" s="157">
        <f t="shared" si="9"/>
        <v>22</v>
      </c>
      <c r="N61" s="22"/>
      <c r="P61" s="37">
        <f t="shared" si="12"/>
        <v>9.1783999999999999</v>
      </c>
      <c r="Q61" s="37">
        <f t="shared" si="13"/>
        <v>5.1326000000000001</v>
      </c>
      <c r="R61" s="37">
        <f t="shared" si="14"/>
        <v>6.6198000000000006</v>
      </c>
      <c r="S61" s="37">
        <f t="shared" si="15"/>
        <v>1.0691999999999999</v>
      </c>
      <c r="T61" s="37">
        <f t="shared" si="10"/>
        <v>22</v>
      </c>
    </row>
    <row r="62" spans="1:20">
      <c r="A62" s="8" t="s">
        <v>104</v>
      </c>
      <c r="B62" s="197">
        <v>22</v>
      </c>
      <c r="C62" s="197">
        <v>22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9.1783999999999999</v>
      </c>
      <c r="J62" s="21">
        <f t="shared" si="6"/>
        <v>5.1326000000000001</v>
      </c>
      <c r="K62" s="21">
        <f t="shared" si="7"/>
        <v>6.6198000000000006</v>
      </c>
      <c r="L62" s="21">
        <f t="shared" si="8"/>
        <v>1.0691999999999999</v>
      </c>
      <c r="M62" s="157">
        <f t="shared" si="9"/>
        <v>22</v>
      </c>
      <c r="N62" s="22"/>
      <c r="P62" s="37">
        <f t="shared" si="12"/>
        <v>9.1783999999999999</v>
      </c>
      <c r="Q62" s="37">
        <f t="shared" si="13"/>
        <v>5.1326000000000001</v>
      </c>
      <c r="R62" s="37">
        <f t="shared" si="14"/>
        <v>6.6198000000000006</v>
      </c>
      <c r="S62" s="37">
        <f t="shared" si="15"/>
        <v>1.0691999999999999</v>
      </c>
      <c r="T62" s="37">
        <f t="shared" si="10"/>
        <v>22</v>
      </c>
    </row>
    <row r="63" spans="1:20">
      <c r="A63" s="8" t="s">
        <v>105</v>
      </c>
      <c r="B63" s="197">
        <v>22</v>
      </c>
      <c r="C63" s="197">
        <v>22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9.1783999999999999</v>
      </c>
      <c r="J63" s="21">
        <f t="shared" si="6"/>
        <v>5.1326000000000001</v>
      </c>
      <c r="K63" s="21">
        <f t="shared" si="7"/>
        <v>6.6198000000000006</v>
      </c>
      <c r="L63" s="21">
        <f t="shared" si="8"/>
        <v>1.0691999999999999</v>
      </c>
      <c r="M63" s="157">
        <f t="shared" si="9"/>
        <v>22</v>
      </c>
      <c r="N63" s="22"/>
      <c r="P63" s="37">
        <f t="shared" si="12"/>
        <v>9.1783999999999999</v>
      </c>
      <c r="Q63" s="37">
        <f t="shared" si="13"/>
        <v>5.1326000000000001</v>
      </c>
      <c r="R63" s="37">
        <f t="shared" si="14"/>
        <v>6.6198000000000006</v>
      </c>
      <c r="S63" s="37">
        <f t="shared" si="15"/>
        <v>1.0691999999999999</v>
      </c>
      <c r="T63" s="37">
        <f t="shared" si="10"/>
        <v>22</v>
      </c>
    </row>
    <row r="64" spans="1:20">
      <c r="A64" s="8" t="s">
        <v>106</v>
      </c>
      <c r="B64" s="197">
        <v>22</v>
      </c>
      <c r="C64" s="197">
        <v>22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9.1783999999999999</v>
      </c>
      <c r="J64" s="21">
        <f t="shared" si="6"/>
        <v>5.1326000000000001</v>
      </c>
      <c r="K64" s="21">
        <f t="shared" si="7"/>
        <v>6.6198000000000006</v>
      </c>
      <c r="L64" s="21">
        <f t="shared" si="8"/>
        <v>1.0691999999999999</v>
      </c>
      <c r="M64" s="157">
        <f t="shared" si="9"/>
        <v>22</v>
      </c>
      <c r="N64" s="22"/>
      <c r="P64" s="37">
        <f t="shared" si="12"/>
        <v>9.1783999999999999</v>
      </c>
      <c r="Q64" s="37">
        <f t="shared" si="13"/>
        <v>5.1326000000000001</v>
      </c>
      <c r="R64" s="37">
        <f t="shared" si="14"/>
        <v>6.6198000000000006</v>
      </c>
      <c r="S64" s="37">
        <f t="shared" si="15"/>
        <v>1.0691999999999999</v>
      </c>
      <c r="T64" s="37">
        <f t="shared" si="10"/>
        <v>22</v>
      </c>
    </row>
    <row r="65" spans="1:20">
      <c r="A65" s="8" t="s">
        <v>107</v>
      </c>
      <c r="B65" s="197">
        <v>22</v>
      </c>
      <c r="C65" s="197">
        <v>22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9.1783999999999999</v>
      </c>
      <c r="J65" s="21">
        <f t="shared" si="6"/>
        <v>5.1326000000000001</v>
      </c>
      <c r="K65" s="21">
        <f t="shared" si="7"/>
        <v>6.6198000000000006</v>
      </c>
      <c r="L65" s="21">
        <f t="shared" si="8"/>
        <v>1.0691999999999999</v>
      </c>
      <c r="M65" s="157">
        <f t="shared" si="9"/>
        <v>22</v>
      </c>
      <c r="N65" s="22"/>
      <c r="P65" s="37">
        <f t="shared" si="12"/>
        <v>9.1783999999999999</v>
      </c>
      <c r="Q65" s="37">
        <f t="shared" si="13"/>
        <v>5.1326000000000001</v>
      </c>
      <c r="R65" s="37">
        <f t="shared" si="14"/>
        <v>6.6198000000000006</v>
      </c>
      <c r="S65" s="37">
        <f t="shared" si="15"/>
        <v>1.0691999999999999</v>
      </c>
      <c r="T65" s="37">
        <f t="shared" si="10"/>
        <v>22</v>
      </c>
    </row>
    <row r="66" spans="1:20">
      <c r="A66" s="8" t="s">
        <v>108</v>
      </c>
      <c r="B66" s="197">
        <v>22</v>
      </c>
      <c r="C66" s="197">
        <v>22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9.1783999999999999</v>
      </c>
      <c r="J66" s="21">
        <f t="shared" si="6"/>
        <v>5.1326000000000001</v>
      </c>
      <c r="K66" s="21">
        <f t="shared" si="7"/>
        <v>6.6198000000000006</v>
      </c>
      <c r="L66" s="21">
        <f t="shared" si="8"/>
        <v>1.0691999999999999</v>
      </c>
      <c r="M66" s="157">
        <f t="shared" si="9"/>
        <v>22</v>
      </c>
      <c r="N66" s="22"/>
      <c r="P66" s="37">
        <f t="shared" si="12"/>
        <v>9.1783999999999999</v>
      </c>
      <c r="Q66" s="37">
        <f t="shared" si="13"/>
        <v>5.1326000000000001</v>
      </c>
      <c r="R66" s="37">
        <f t="shared" si="14"/>
        <v>6.6198000000000006</v>
      </c>
      <c r="S66" s="37">
        <f t="shared" si="15"/>
        <v>1.0691999999999999</v>
      </c>
      <c r="T66" s="37">
        <f t="shared" si="10"/>
        <v>22</v>
      </c>
    </row>
    <row r="67" spans="1:20">
      <c r="A67" s="8" t="s">
        <v>109</v>
      </c>
      <c r="B67" s="197">
        <v>22</v>
      </c>
      <c r="C67" s="197">
        <v>22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9.1783999999999999</v>
      </c>
      <c r="J67" s="21">
        <f t="shared" si="6"/>
        <v>5.1326000000000001</v>
      </c>
      <c r="K67" s="21">
        <f t="shared" si="7"/>
        <v>6.6198000000000006</v>
      </c>
      <c r="L67" s="21">
        <f t="shared" si="8"/>
        <v>1.0691999999999999</v>
      </c>
      <c r="M67" s="157">
        <f t="shared" si="9"/>
        <v>22</v>
      </c>
      <c r="N67" s="22"/>
      <c r="P67" s="37">
        <f t="shared" ref="P67:P98" si="17">I67</f>
        <v>9.1783999999999999</v>
      </c>
      <c r="Q67" s="37">
        <f t="shared" ref="Q67:Q98" si="18">J67</f>
        <v>5.1326000000000001</v>
      </c>
      <c r="R67" s="37">
        <f t="shared" ref="R67:R98" si="19">K67</f>
        <v>6.6198000000000006</v>
      </c>
      <c r="S67" s="37">
        <f t="shared" ref="S67:S98" si="20">L67</f>
        <v>1.0691999999999999</v>
      </c>
      <c r="T67" s="37">
        <f t="shared" si="10"/>
        <v>22</v>
      </c>
    </row>
    <row r="68" spans="1:20">
      <c r="A68" s="8" t="s">
        <v>110</v>
      </c>
      <c r="B68" s="197">
        <v>22</v>
      </c>
      <c r="C68" s="197">
        <v>22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9.1783999999999999</v>
      </c>
      <c r="J68" s="21">
        <f t="shared" ref="J68:J98" si="22">C68*E68/100</f>
        <v>5.1326000000000001</v>
      </c>
      <c r="K68" s="21">
        <f t="shared" ref="K68:K98" si="23">C68*F68/100</f>
        <v>6.6198000000000006</v>
      </c>
      <c r="L68" s="21">
        <f t="shared" ref="L68:L98" si="24">C68*G68/100</f>
        <v>1.0691999999999999</v>
      </c>
      <c r="M68" s="157">
        <f t="shared" ref="M68:M98" si="25">SUM(I68:L68)</f>
        <v>22</v>
      </c>
      <c r="N68" s="22"/>
      <c r="P68" s="37">
        <f t="shared" si="17"/>
        <v>9.1783999999999999</v>
      </c>
      <c r="Q68" s="37">
        <f t="shared" si="18"/>
        <v>5.1326000000000001</v>
      </c>
      <c r="R68" s="37">
        <f t="shared" si="19"/>
        <v>6.6198000000000006</v>
      </c>
      <c r="S68" s="37">
        <f t="shared" si="20"/>
        <v>1.0691999999999999</v>
      </c>
      <c r="T68" s="37">
        <f t="shared" ref="T68:T99" si="26">SUM(P68:S68)</f>
        <v>22</v>
      </c>
    </row>
    <row r="69" spans="1:20">
      <c r="A69" s="8" t="s">
        <v>111</v>
      </c>
      <c r="B69" s="197">
        <v>22</v>
      </c>
      <c r="C69" s="197">
        <v>22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9.1783999999999999</v>
      </c>
      <c r="J69" s="21">
        <f t="shared" si="22"/>
        <v>5.1326000000000001</v>
      </c>
      <c r="K69" s="21">
        <f t="shared" si="23"/>
        <v>6.6198000000000006</v>
      </c>
      <c r="L69" s="21">
        <f t="shared" si="24"/>
        <v>1.0691999999999999</v>
      </c>
      <c r="M69" s="157">
        <f t="shared" si="25"/>
        <v>22</v>
      </c>
      <c r="N69" s="22"/>
      <c r="P69" s="37">
        <f t="shared" si="17"/>
        <v>9.1783999999999999</v>
      </c>
      <c r="Q69" s="37">
        <f t="shared" si="18"/>
        <v>5.1326000000000001</v>
      </c>
      <c r="R69" s="37">
        <f t="shared" si="19"/>
        <v>6.6198000000000006</v>
      </c>
      <c r="S69" s="37">
        <f t="shared" si="20"/>
        <v>1.0691999999999999</v>
      </c>
      <c r="T69" s="37">
        <f t="shared" si="26"/>
        <v>22</v>
      </c>
    </row>
    <row r="70" spans="1:20">
      <c r="A70" s="8" t="s">
        <v>112</v>
      </c>
      <c r="B70" s="197">
        <v>25</v>
      </c>
      <c r="C70" s="197">
        <v>25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10.43</v>
      </c>
      <c r="J70" s="21">
        <f t="shared" si="22"/>
        <v>5.8324999999999996</v>
      </c>
      <c r="K70" s="21">
        <f t="shared" si="23"/>
        <v>7.5225</v>
      </c>
      <c r="L70" s="21">
        <f t="shared" si="24"/>
        <v>1.2150000000000001</v>
      </c>
      <c r="M70" s="157">
        <f t="shared" si="25"/>
        <v>25</v>
      </c>
      <c r="N70" s="22"/>
      <c r="P70" s="37">
        <f t="shared" si="17"/>
        <v>10.43</v>
      </c>
      <c r="Q70" s="37">
        <f t="shared" si="18"/>
        <v>5.8324999999999996</v>
      </c>
      <c r="R70" s="37">
        <f t="shared" si="19"/>
        <v>7.5225</v>
      </c>
      <c r="S70" s="37">
        <f t="shared" si="20"/>
        <v>1.2150000000000001</v>
      </c>
      <c r="T70" s="37">
        <f t="shared" si="26"/>
        <v>25</v>
      </c>
    </row>
    <row r="71" spans="1:20">
      <c r="A71" s="8" t="s">
        <v>113</v>
      </c>
      <c r="B71" s="197">
        <v>25</v>
      </c>
      <c r="C71" s="197">
        <v>25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10.43</v>
      </c>
      <c r="J71" s="21">
        <f t="shared" si="22"/>
        <v>5.8324999999999996</v>
      </c>
      <c r="K71" s="21">
        <f t="shared" si="23"/>
        <v>7.5225</v>
      </c>
      <c r="L71" s="21">
        <f t="shared" si="24"/>
        <v>1.2150000000000001</v>
      </c>
      <c r="M71" s="157">
        <f t="shared" si="25"/>
        <v>25</v>
      </c>
      <c r="N71" s="22"/>
      <c r="P71" s="37">
        <f t="shared" si="17"/>
        <v>10.43</v>
      </c>
      <c r="Q71" s="37">
        <f t="shared" si="18"/>
        <v>5.8324999999999996</v>
      </c>
      <c r="R71" s="37">
        <f t="shared" si="19"/>
        <v>7.5225</v>
      </c>
      <c r="S71" s="37">
        <f t="shared" si="20"/>
        <v>1.2150000000000001</v>
      </c>
      <c r="T71" s="37">
        <f t="shared" si="26"/>
        <v>25</v>
      </c>
    </row>
    <row r="72" spans="1:20">
      <c r="A72" s="8" t="s">
        <v>114</v>
      </c>
      <c r="B72" s="197">
        <v>25</v>
      </c>
      <c r="C72" s="197">
        <v>25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10.43</v>
      </c>
      <c r="J72" s="21">
        <f t="shared" si="22"/>
        <v>5.8324999999999996</v>
      </c>
      <c r="K72" s="21">
        <f t="shared" si="23"/>
        <v>7.5225</v>
      </c>
      <c r="L72" s="21">
        <f t="shared" si="24"/>
        <v>1.2150000000000001</v>
      </c>
      <c r="M72" s="157">
        <f t="shared" si="25"/>
        <v>25</v>
      </c>
      <c r="N72" s="22"/>
      <c r="P72" s="37">
        <f t="shared" si="17"/>
        <v>10.43</v>
      </c>
      <c r="Q72" s="37">
        <f t="shared" si="18"/>
        <v>5.8324999999999996</v>
      </c>
      <c r="R72" s="37">
        <f t="shared" si="19"/>
        <v>7.5225</v>
      </c>
      <c r="S72" s="37">
        <f t="shared" si="20"/>
        <v>1.2150000000000001</v>
      </c>
      <c r="T72" s="37">
        <f t="shared" si="26"/>
        <v>25</v>
      </c>
    </row>
    <row r="73" spans="1:20">
      <c r="A73" s="8" t="s">
        <v>115</v>
      </c>
      <c r="B73" s="197">
        <v>25</v>
      </c>
      <c r="C73" s="197">
        <v>25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10.43</v>
      </c>
      <c r="J73" s="21">
        <f t="shared" si="22"/>
        <v>5.8324999999999996</v>
      </c>
      <c r="K73" s="21">
        <f t="shared" si="23"/>
        <v>7.5225</v>
      </c>
      <c r="L73" s="21">
        <f t="shared" si="24"/>
        <v>1.2150000000000001</v>
      </c>
      <c r="M73" s="157">
        <f t="shared" si="25"/>
        <v>25</v>
      </c>
      <c r="N73" s="22"/>
      <c r="P73" s="37">
        <f t="shared" si="17"/>
        <v>10.43</v>
      </c>
      <c r="Q73" s="37">
        <f t="shared" si="18"/>
        <v>5.8324999999999996</v>
      </c>
      <c r="R73" s="37">
        <f t="shared" si="19"/>
        <v>7.5225</v>
      </c>
      <c r="S73" s="37">
        <f t="shared" si="20"/>
        <v>1.2150000000000001</v>
      </c>
      <c r="T73" s="37">
        <f t="shared" si="26"/>
        <v>25</v>
      </c>
    </row>
    <row r="74" spans="1:20">
      <c r="A74" s="8" t="s">
        <v>116</v>
      </c>
      <c r="B74" s="197">
        <v>25</v>
      </c>
      <c r="C74" s="197">
        <v>25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10.43</v>
      </c>
      <c r="J74" s="21">
        <f t="shared" si="22"/>
        <v>5.8324999999999996</v>
      </c>
      <c r="K74" s="21">
        <f t="shared" si="23"/>
        <v>7.5225</v>
      </c>
      <c r="L74" s="21">
        <f t="shared" si="24"/>
        <v>1.2150000000000001</v>
      </c>
      <c r="M74" s="157">
        <f t="shared" si="25"/>
        <v>25</v>
      </c>
      <c r="N74" s="22"/>
      <c r="P74" s="37">
        <f t="shared" si="17"/>
        <v>10.43</v>
      </c>
      <c r="Q74" s="37">
        <f t="shared" si="18"/>
        <v>5.8324999999999996</v>
      </c>
      <c r="R74" s="37">
        <f t="shared" si="19"/>
        <v>7.5225</v>
      </c>
      <c r="S74" s="37">
        <f t="shared" si="20"/>
        <v>1.2150000000000001</v>
      </c>
      <c r="T74" s="37">
        <f t="shared" si="26"/>
        <v>25</v>
      </c>
    </row>
    <row r="75" spans="1:20">
      <c r="A75" s="8" t="s">
        <v>117</v>
      </c>
      <c r="B75" s="197">
        <v>25</v>
      </c>
      <c r="C75" s="197">
        <v>25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10.43</v>
      </c>
      <c r="J75" s="21">
        <f t="shared" si="22"/>
        <v>5.8324999999999996</v>
      </c>
      <c r="K75" s="21">
        <f t="shared" si="23"/>
        <v>7.5225</v>
      </c>
      <c r="L75" s="21">
        <f t="shared" si="24"/>
        <v>1.2150000000000001</v>
      </c>
      <c r="M75" s="157">
        <f t="shared" si="25"/>
        <v>25</v>
      </c>
      <c r="N75" s="22"/>
      <c r="P75" s="37">
        <f t="shared" si="17"/>
        <v>10.43</v>
      </c>
      <c r="Q75" s="37">
        <f t="shared" si="18"/>
        <v>5.8324999999999996</v>
      </c>
      <c r="R75" s="37">
        <f t="shared" si="19"/>
        <v>7.5225</v>
      </c>
      <c r="S75" s="37">
        <f t="shared" si="20"/>
        <v>1.2150000000000001</v>
      </c>
      <c r="T75" s="37">
        <f t="shared" si="26"/>
        <v>25</v>
      </c>
    </row>
    <row r="76" spans="1:20">
      <c r="A76" s="8" t="s">
        <v>118</v>
      </c>
      <c r="B76" s="197">
        <v>25</v>
      </c>
      <c r="C76" s="197">
        <v>25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10.43</v>
      </c>
      <c r="J76" s="21">
        <f t="shared" si="22"/>
        <v>5.8324999999999996</v>
      </c>
      <c r="K76" s="21">
        <f t="shared" si="23"/>
        <v>7.5225</v>
      </c>
      <c r="L76" s="21">
        <f t="shared" si="24"/>
        <v>1.2150000000000001</v>
      </c>
      <c r="M76" s="157">
        <f t="shared" si="25"/>
        <v>25</v>
      </c>
      <c r="N76" s="22"/>
      <c r="P76" s="37">
        <f t="shared" si="17"/>
        <v>10.43</v>
      </c>
      <c r="Q76" s="37">
        <f t="shared" si="18"/>
        <v>5.8324999999999996</v>
      </c>
      <c r="R76" s="37">
        <f t="shared" si="19"/>
        <v>7.5225</v>
      </c>
      <c r="S76" s="37">
        <f t="shared" si="20"/>
        <v>1.2150000000000001</v>
      </c>
      <c r="T76" s="37">
        <f t="shared" si="26"/>
        <v>25</v>
      </c>
    </row>
    <row r="77" spans="1:20">
      <c r="A77" s="8" t="s">
        <v>119</v>
      </c>
      <c r="B77" s="197">
        <v>25</v>
      </c>
      <c r="C77" s="197">
        <v>25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10.43</v>
      </c>
      <c r="J77" s="21">
        <f t="shared" si="22"/>
        <v>5.8324999999999996</v>
      </c>
      <c r="K77" s="21">
        <f t="shared" si="23"/>
        <v>7.5225</v>
      </c>
      <c r="L77" s="21">
        <f t="shared" si="24"/>
        <v>1.2150000000000001</v>
      </c>
      <c r="M77" s="157">
        <f t="shared" si="25"/>
        <v>25</v>
      </c>
      <c r="N77" s="22"/>
      <c r="P77" s="37">
        <f t="shared" si="17"/>
        <v>10.43</v>
      </c>
      <c r="Q77" s="37">
        <f t="shared" si="18"/>
        <v>5.8324999999999996</v>
      </c>
      <c r="R77" s="37">
        <f t="shared" si="19"/>
        <v>7.5225</v>
      </c>
      <c r="S77" s="37">
        <f t="shared" si="20"/>
        <v>1.2150000000000001</v>
      </c>
      <c r="T77" s="37">
        <f t="shared" si="26"/>
        <v>25</v>
      </c>
    </row>
    <row r="78" spans="1:20">
      <c r="A78" s="8" t="s">
        <v>120</v>
      </c>
      <c r="B78" s="197">
        <v>25</v>
      </c>
      <c r="C78" s="197">
        <v>25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10.43</v>
      </c>
      <c r="J78" s="21">
        <f t="shared" si="22"/>
        <v>5.8324999999999996</v>
      </c>
      <c r="K78" s="21">
        <f t="shared" si="23"/>
        <v>7.5225</v>
      </c>
      <c r="L78" s="21">
        <f t="shared" si="24"/>
        <v>1.2150000000000001</v>
      </c>
      <c r="M78" s="157">
        <f t="shared" si="25"/>
        <v>25</v>
      </c>
      <c r="N78" s="22"/>
      <c r="P78" s="37">
        <f t="shared" si="17"/>
        <v>10.43</v>
      </c>
      <c r="Q78" s="37">
        <f t="shared" si="18"/>
        <v>5.8324999999999996</v>
      </c>
      <c r="R78" s="37">
        <f t="shared" si="19"/>
        <v>7.5225</v>
      </c>
      <c r="S78" s="37">
        <f t="shared" si="20"/>
        <v>1.2150000000000001</v>
      </c>
      <c r="T78" s="37">
        <f t="shared" si="26"/>
        <v>25</v>
      </c>
    </row>
    <row r="79" spans="1:20">
      <c r="A79" s="8" t="s">
        <v>121</v>
      </c>
      <c r="B79" s="197">
        <v>25</v>
      </c>
      <c r="C79" s="197">
        <v>25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10.43</v>
      </c>
      <c r="J79" s="21">
        <f t="shared" si="22"/>
        <v>5.8324999999999996</v>
      </c>
      <c r="K79" s="21">
        <f t="shared" si="23"/>
        <v>7.5225</v>
      </c>
      <c r="L79" s="21">
        <f t="shared" si="24"/>
        <v>1.2150000000000001</v>
      </c>
      <c r="M79" s="157">
        <f t="shared" si="25"/>
        <v>25</v>
      </c>
      <c r="N79" s="22"/>
      <c r="P79" s="37">
        <f t="shared" si="17"/>
        <v>10.43</v>
      </c>
      <c r="Q79" s="37">
        <f t="shared" si="18"/>
        <v>5.8324999999999996</v>
      </c>
      <c r="R79" s="37">
        <f t="shared" si="19"/>
        <v>7.5225</v>
      </c>
      <c r="S79" s="37">
        <f t="shared" si="20"/>
        <v>1.2150000000000001</v>
      </c>
      <c r="T79" s="37">
        <f t="shared" si="26"/>
        <v>25</v>
      </c>
    </row>
    <row r="80" spans="1:20">
      <c r="A80" s="8" t="s">
        <v>122</v>
      </c>
      <c r="B80" s="197">
        <v>25</v>
      </c>
      <c r="C80" s="197">
        <v>25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10.43</v>
      </c>
      <c r="J80" s="21">
        <f t="shared" si="22"/>
        <v>5.8324999999999996</v>
      </c>
      <c r="K80" s="21">
        <f t="shared" si="23"/>
        <v>7.5225</v>
      </c>
      <c r="L80" s="21">
        <f t="shared" si="24"/>
        <v>1.2150000000000001</v>
      </c>
      <c r="M80" s="157">
        <f t="shared" si="25"/>
        <v>25</v>
      </c>
      <c r="N80" s="22"/>
      <c r="P80" s="37">
        <f t="shared" si="17"/>
        <v>10.43</v>
      </c>
      <c r="Q80" s="37">
        <f t="shared" si="18"/>
        <v>5.8324999999999996</v>
      </c>
      <c r="R80" s="37">
        <f t="shared" si="19"/>
        <v>7.5225</v>
      </c>
      <c r="S80" s="37">
        <f t="shared" si="20"/>
        <v>1.2150000000000001</v>
      </c>
      <c r="T80" s="37">
        <f t="shared" si="26"/>
        <v>25</v>
      </c>
    </row>
    <row r="81" spans="1:20">
      <c r="A81" s="8" t="s">
        <v>123</v>
      </c>
      <c r="B81" s="197">
        <v>25</v>
      </c>
      <c r="C81" s="197">
        <v>25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10.43</v>
      </c>
      <c r="J81" s="21">
        <f t="shared" si="22"/>
        <v>5.8324999999999996</v>
      </c>
      <c r="K81" s="21">
        <f t="shared" si="23"/>
        <v>7.5225</v>
      </c>
      <c r="L81" s="21">
        <f t="shared" si="24"/>
        <v>1.2150000000000001</v>
      </c>
      <c r="M81" s="157">
        <f t="shared" si="25"/>
        <v>25</v>
      </c>
      <c r="N81" s="22"/>
      <c r="P81" s="37">
        <f t="shared" si="17"/>
        <v>10.43</v>
      </c>
      <c r="Q81" s="37">
        <f t="shared" si="18"/>
        <v>5.8324999999999996</v>
      </c>
      <c r="R81" s="37">
        <f t="shared" si="19"/>
        <v>7.5225</v>
      </c>
      <c r="S81" s="37">
        <f t="shared" si="20"/>
        <v>1.2150000000000001</v>
      </c>
      <c r="T81" s="37">
        <f t="shared" si="26"/>
        <v>25</v>
      </c>
    </row>
    <row r="82" spans="1:20">
      <c r="A82" s="8" t="s">
        <v>124</v>
      </c>
      <c r="B82" s="197">
        <v>25</v>
      </c>
      <c r="C82" s="197">
        <v>25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10.43</v>
      </c>
      <c r="J82" s="21">
        <f t="shared" si="22"/>
        <v>5.8324999999999996</v>
      </c>
      <c r="K82" s="21">
        <f t="shared" si="23"/>
        <v>7.5225</v>
      </c>
      <c r="L82" s="21">
        <f t="shared" si="24"/>
        <v>1.2150000000000001</v>
      </c>
      <c r="M82" s="157">
        <f t="shared" si="25"/>
        <v>25</v>
      </c>
      <c r="N82" s="22"/>
      <c r="P82" s="37">
        <f t="shared" si="17"/>
        <v>10.43</v>
      </c>
      <c r="Q82" s="37">
        <f t="shared" si="18"/>
        <v>5.8324999999999996</v>
      </c>
      <c r="R82" s="37">
        <f t="shared" si="19"/>
        <v>7.5225</v>
      </c>
      <c r="S82" s="37">
        <f t="shared" si="20"/>
        <v>1.2150000000000001</v>
      </c>
      <c r="T82" s="37">
        <f t="shared" si="26"/>
        <v>25</v>
      </c>
    </row>
    <row r="83" spans="1:20">
      <c r="A83" s="8" t="s">
        <v>125</v>
      </c>
      <c r="B83" s="197">
        <v>25</v>
      </c>
      <c r="C83" s="197">
        <v>25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10.43</v>
      </c>
      <c r="J83" s="21">
        <f t="shared" si="22"/>
        <v>5.8324999999999996</v>
      </c>
      <c r="K83" s="21">
        <f t="shared" si="23"/>
        <v>7.5225</v>
      </c>
      <c r="L83" s="21">
        <f t="shared" si="24"/>
        <v>1.2150000000000001</v>
      </c>
      <c r="M83" s="157">
        <f t="shared" si="25"/>
        <v>25</v>
      </c>
      <c r="N83" s="22"/>
      <c r="P83" s="37">
        <f t="shared" si="17"/>
        <v>10.43</v>
      </c>
      <c r="Q83" s="37">
        <f t="shared" si="18"/>
        <v>5.8324999999999996</v>
      </c>
      <c r="R83" s="37">
        <f t="shared" si="19"/>
        <v>7.5225</v>
      </c>
      <c r="S83" s="37">
        <f t="shared" si="20"/>
        <v>1.2150000000000001</v>
      </c>
      <c r="T83" s="37">
        <f t="shared" si="26"/>
        <v>25</v>
      </c>
    </row>
    <row r="84" spans="1:20">
      <c r="A84" s="8" t="s">
        <v>126</v>
      </c>
      <c r="B84" s="197">
        <v>25</v>
      </c>
      <c r="C84" s="197">
        <v>25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10.43</v>
      </c>
      <c r="J84" s="21">
        <f t="shared" si="22"/>
        <v>5.8324999999999996</v>
      </c>
      <c r="K84" s="21">
        <f t="shared" si="23"/>
        <v>7.5225</v>
      </c>
      <c r="L84" s="21">
        <f t="shared" si="24"/>
        <v>1.2150000000000001</v>
      </c>
      <c r="M84" s="157">
        <f t="shared" si="25"/>
        <v>25</v>
      </c>
      <c r="N84" s="22"/>
      <c r="P84" s="37">
        <f t="shared" si="17"/>
        <v>10.43</v>
      </c>
      <c r="Q84" s="37">
        <f t="shared" si="18"/>
        <v>5.8324999999999996</v>
      </c>
      <c r="R84" s="37">
        <f t="shared" si="19"/>
        <v>7.5225</v>
      </c>
      <c r="S84" s="37">
        <f t="shared" si="20"/>
        <v>1.2150000000000001</v>
      </c>
      <c r="T84" s="37">
        <f t="shared" si="26"/>
        <v>25</v>
      </c>
    </row>
    <row r="85" spans="1:20">
      <c r="A85" s="8" t="s">
        <v>127</v>
      </c>
      <c r="B85" s="197">
        <v>25</v>
      </c>
      <c r="C85" s="197">
        <v>25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10.43</v>
      </c>
      <c r="J85" s="21">
        <f t="shared" si="22"/>
        <v>5.8324999999999996</v>
      </c>
      <c r="K85" s="21">
        <f t="shared" si="23"/>
        <v>7.5225</v>
      </c>
      <c r="L85" s="21">
        <f t="shared" si="24"/>
        <v>1.2150000000000001</v>
      </c>
      <c r="M85" s="157">
        <f t="shared" si="25"/>
        <v>25</v>
      </c>
      <c r="N85" s="22"/>
      <c r="P85" s="37">
        <f t="shared" si="17"/>
        <v>10.43</v>
      </c>
      <c r="Q85" s="37">
        <f t="shared" si="18"/>
        <v>5.8324999999999996</v>
      </c>
      <c r="R85" s="37">
        <f t="shared" si="19"/>
        <v>7.5225</v>
      </c>
      <c r="S85" s="37">
        <f t="shared" si="20"/>
        <v>1.2150000000000001</v>
      </c>
      <c r="T85" s="37">
        <f t="shared" si="26"/>
        <v>25</v>
      </c>
    </row>
    <row r="86" spans="1:20">
      <c r="A86" s="8" t="s">
        <v>128</v>
      </c>
      <c r="B86" s="197">
        <v>25</v>
      </c>
      <c r="C86" s="197">
        <v>25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10.43</v>
      </c>
      <c r="J86" s="21">
        <f t="shared" si="22"/>
        <v>5.8324999999999996</v>
      </c>
      <c r="K86" s="21">
        <f t="shared" si="23"/>
        <v>7.5225</v>
      </c>
      <c r="L86" s="21">
        <f t="shared" si="24"/>
        <v>1.2150000000000001</v>
      </c>
      <c r="M86" s="157">
        <f t="shared" si="25"/>
        <v>25</v>
      </c>
      <c r="N86" s="22"/>
      <c r="P86" s="37">
        <f t="shared" si="17"/>
        <v>10.43</v>
      </c>
      <c r="Q86" s="37">
        <f t="shared" si="18"/>
        <v>5.8324999999999996</v>
      </c>
      <c r="R86" s="37">
        <f t="shared" si="19"/>
        <v>7.5225</v>
      </c>
      <c r="S86" s="37">
        <f t="shared" si="20"/>
        <v>1.2150000000000001</v>
      </c>
      <c r="T86" s="37">
        <f t="shared" si="26"/>
        <v>25</v>
      </c>
    </row>
    <row r="87" spans="1:20">
      <c r="A87" s="8" t="s">
        <v>129</v>
      </c>
      <c r="B87" s="197">
        <v>25</v>
      </c>
      <c r="C87" s="197">
        <v>25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10.43</v>
      </c>
      <c r="J87" s="21">
        <f t="shared" si="22"/>
        <v>5.8324999999999996</v>
      </c>
      <c r="K87" s="21">
        <f t="shared" si="23"/>
        <v>7.5225</v>
      </c>
      <c r="L87" s="21">
        <f t="shared" si="24"/>
        <v>1.2150000000000001</v>
      </c>
      <c r="M87" s="157">
        <f t="shared" si="25"/>
        <v>25</v>
      </c>
      <c r="N87" s="22"/>
      <c r="P87" s="37">
        <f t="shared" si="17"/>
        <v>10.43</v>
      </c>
      <c r="Q87" s="37">
        <f t="shared" si="18"/>
        <v>5.8324999999999996</v>
      </c>
      <c r="R87" s="37">
        <f t="shared" si="19"/>
        <v>7.5225</v>
      </c>
      <c r="S87" s="37">
        <f t="shared" si="20"/>
        <v>1.2150000000000001</v>
      </c>
      <c r="T87" s="37">
        <f t="shared" si="26"/>
        <v>25</v>
      </c>
    </row>
    <row r="88" spans="1:20">
      <c r="A88" s="8" t="s">
        <v>130</v>
      </c>
      <c r="B88" s="197">
        <v>25</v>
      </c>
      <c r="C88" s="197">
        <v>25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10.43</v>
      </c>
      <c r="J88" s="21">
        <f t="shared" si="22"/>
        <v>5.8324999999999996</v>
      </c>
      <c r="K88" s="21">
        <f t="shared" si="23"/>
        <v>7.5225</v>
      </c>
      <c r="L88" s="21">
        <f t="shared" si="24"/>
        <v>1.2150000000000001</v>
      </c>
      <c r="M88" s="157">
        <f t="shared" si="25"/>
        <v>25</v>
      </c>
      <c r="N88" s="22"/>
      <c r="P88" s="37">
        <f t="shared" si="17"/>
        <v>10.43</v>
      </c>
      <c r="Q88" s="37">
        <f t="shared" si="18"/>
        <v>5.8324999999999996</v>
      </c>
      <c r="R88" s="37">
        <f t="shared" si="19"/>
        <v>7.5225</v>
      </c>
      <c r="S88" s="37">
        <f t="shared" si="20"/>
        <v>1.2150000000000001</v>
      </c>
      <c r="T88" s="37">
        <f t="shared" si="26"/>
        <v>25</v>
      </c>
    </row>
    <row r="89" spans="1:20">
      <c r="A89" s="8" t="s">
        <v>131</v>
      </c>
      <c r="B89" s="197">
        <v>26</v>
      </c>
      <c r="C89" s="197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57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197">
        <v>26</v>
      </c>
      <c r="C90" s="197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57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197">
        <v>26</v>
      </c>
      <c r="C91" s="197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57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197">
        <v>26</v>
      </c>
      <c r="C92" s="197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57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197">
        <v>26</v>
      </c>
      <c r="C93" s="197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57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197">
        <v>26</v>
      </c>
      <c r="C94" s="197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57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197">
        <v>26</v>
      </c>
      <c r="C95" s="197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57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197">
        <v>26</v>
      </c>
      <c r="C96" s="197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57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197">
        <v>26</v>
      </c>
      <c r="C97" s="197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57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197">
        <v>26</v>
      </c>
      <c r="C98" s="197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57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171</v>
      </c>
      <c r="B99" s="20">
        <f t="shared" ref="B99:H99" si="27">SUM(B3:B98)/4000</f>
        <v>0.40425</v>
      </c>
      <c r="C99" s="20">
        <f t="shared" si="27"/>
        <v>0.40325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0.16823590000000013</v>
      </c>
      <c r="J99" s="158">
        <f t="shared" ref="J99:L99" si="28">SUM(J3:J98)/4000</f>
        <v>9.4078225000000001E-2</v>
      </c>
      <c r="K99" s="158">
        <f t="shared" si="28"/>
        <v>0.1213379249999999</v>
      </c>
      <c r="L99" s="158">
        <f t="shared" si="28"/>
        <v>1.959795000000001E-2</v>
      </c>
      <c r="M99" s="159">
        <f>SUM(M3:M98)/4000</f>
        <v>0.40325</v>
      </c>
      <c r="N99" s="23"/>
      <c r="P99" s="37">
        <f>SUM(P3:P98)/4000</f>
        <v>0.16823590000000013</v>
      </c>
      <c r="Q99" s="37">
        <f t="shared" ref="Q99:S99" si="29">SUM(Q3:Q98)/4000</f>
        <v>9.4078225000000001E-2</v>
      </c>
      <c r="R99" s="37">
        <f t="shared" si="29"/>
        <v>0.1213379249999999</v>
      </c>
      <c r="S99" s="37">
        <f t="shared" si="29"/>
        <v>1.959795000000001E-2</v>
      </c>
      <c r="T99" s="37">
        <f t="shared" si="26"/>
        <v>0.40325000000000005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9.5</v>
      </c>
      <c r="N3" s="71">
        <v>0</v>
      </c>
      <c r="O3" s="53">
        <v>-190</v>
      </c>
      <c r="P3" s="53">
        <v>0</v>
      </c>
      <c r="Q3" s="53">
        <v>0</v>
      </c>
      <c r="R3" s="53">
        <v>0</v>
      </c>
      <c r="S3" s="72">
        <v>0</v>
      </c>
      <c r="U3" s="73">
        <v>-190</v>
      </c>
      <c r="V3" s="74">
        <v>9.5</v>
      </c>
      <c r="W3">
        <v>0</v>
      </c>
      <c r="X3">
        <v>-190</v>
      </c>
      <c r="Y3">
        <v>0</v>
      </c>
      <c r="Z3">
        <v>0</v>
      </c>
      <c r="AA3">
        <v>9.5</v>
      </c>
      <c r="AB3">
        <v>0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6.62</v>
      </c>
      <c r="N4" s="73">
        <v>0</v>
      </c>
      <c r="O4" s="46">
        <v>-220</v>
      </c>
      <c r="P4" s="46">
        <v>0</v>
      </c>
      <c r="Q4" s="46">
        <v>0</v>
      </c>
      <c r="R4" s="46">
        <v>0</v>
      </c>
      <c r="S4" s="74">
        <v>0</v>
      </c>
      <c r="U4" s="73">
        <v>-220</v>
      </c>
      <c r="V4" s="74">
        <v>6.62</v>
      </c>
      <c r="W4">
        <v>0</v>
      </c>
      <c r="X4">
        <v>-220</v>
      </c>
      <c r="Y4">
        <v>0</v>
      </c>
      <c r="Z4">
        <v>0</v>
      </c>
      <c r="AA4">
        <v>6.62</v>
      </c>
      <c r="AB4">
        <v>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12.47</v>
      </c>
      <c r="M5" s="74">
        <v>7.2</v>
      </c>
      <c r="N5" s="73">
        <v>-42</v>
      </c>
      <c r="O5" s="46">
        <v>-245</v>
      </c>
      <c r="P5" s="46">
        <v>-25</v>
      </c>
      <c r="Q5" s="46">
        <v>0</v>
      </c>
      <c r="R5" s="46">
        <v>0</v>
      </c>
      <c r="S5" s="74">
        <v>0</v>
      </c>
      <c r="U5" s="73">
        <v>-312</v>
      </c>
      <c r="V5" s="74">
        <v>19.670000000000002</v>
      </c>
      <c r="W5">
        <v>-42</v>
      </c>
      <c r="X5">
        <v>-245</v>
      </c>
      <c r="Y5">
        <v>12.47</v>
      </c>
      <c r="Z5">
        <v>0</v>
      </c>
      <c r="AA5">
        <v>7.2</v>
      </c>
      <c r="AB5">
        <v>-25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12.48</v>
      </c>
      <c r="M6" s="74">
        <v>2.78</v>
      </c>
      <c r="N6" s="73">
        <v>-74</v>
      </c>
      <c r="O6" s="46">
        <v>-270</v>
      </c>
      <c r="P6" s="46">
        <v>-49</v>
      </c>
      <c r="Q6" s="46">
        <v>0</v>
      </c>
      <c r="R6" s="46">
        <v>0</v>
      </c>
      <c r="S6" s="74">
        <v>0</v>
      </c>
      <c r="U6" s="73">
        <v>-393</v>
      </c>
      <c r="V6" s="74">
        <v>15.26</v>
      </c>
      <c r="W6">
        <v>-74</v>
      </c>
      <c r="X6">
        <v>-270</v>
      </c>
      <c r="Y6">
        <v>12.48</v>
      </c>
      <c r="Z6">
        <v>0</v>
      </c>
      <c r="AA6">
        <v>2.78</v>
      </c>
      <c r="AB6">
        <v>-49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3.65</v>
      </c>
      <c r="N7" s="73">
        <v>-117</v>
      </c>
      <c r="O7" s="46">
        <v>-295</v>
      </c>
      <c r="P7" s="46">
        <v>-76</v>
      </c>
      <c r="Q7" s="46">
        <v>0</v>
      </c>
      <c r="R7" s="46">
        <v>0</v>
      </c>
      <c r="S7" s="74">
        <v>0</v>
      </c>
      <c r="U7" s="73">
        <v>-488</v>
      </c>
      <c r="V7" s="74">
        <v>3.65</v>
      </c>
      <c r="W7">
        <v>-117</v>
      </c>
      <c r="X7">
        <v>-295</v>
      </c>
      <c r="Y7">
        <v>0</v>
      </c>
      <c r="Z7">
        <v>0</v>
      </c>
      <c r="AA7">
        <v>3.65</v>
      </c>
      <c r="AB7">
        <v>-76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-142</v>
      </c>
      <c r="O8" s="46">
        <v>-310</v>
      </c>
      <c r="P8" s="46">
        <v>-93</v>
      </c>
      <c r="Q8" s="46">
        <v>0</v>
      </c>
      <c r="R8" s="46">
        <v>0</v>
      </c>
      <c r="S8" s="74">
        <v>0</v>
      </c>
      <c r="U8" s="73">
        <v>-545</v>
      </c>
      <c r="V8" s="74">
        <v>0</v>
      </c>
      <c r="W8">
        <v>-142</v>
      </c>
      <c r="X8">
        <v>-310</v>
      </c>
      <c r="Y8">
        <v>0</v>
      </c>
      <c r="Z8">
        <v>0</v>
      </c>
      <c r="AA8">
        <v>0</v>
      </c>
      <c r="AB8">
        <v>-93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-149</v>
      </c>
      <c r="O9" s="46">
        <v>-315</v>
      </c>
      <c r="P9" s="46">
        <v>-96</v>
      </c>
      <c r="Q9" s="46">
        <v>0</v>
      </c>
      <c r="R9" s="46">
        <v>0</v>
      </c>
      <c r="S9" s="74">
        <v>0</v>
      </c>
      <c r="U9" s="73">
        <v>-560</v>
      </c>
      <c r="V9" s="74">
        <v>0</v>
      </c>
      <c r="W9">
        <v>-149</v>
      </c>
      <c r="X9">
        <v>-315</v>
      </c>
      <c r="Y9">
        <v>0</v>
      </c>
      <c r="Z9">
        <v>0</v>
      </c>
      <c r="AA9">
        <v>0</v>
      </c>
      <c r="AB9">
        <v>-96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0.48</v>
      </c>
      <c r="N10" s="73">
        <v>-161</v>
      </c>
      <c r="O10" s="46">
        <v>-330</v>
      </c>
      <c r="P10" s="46">
        <v>-108</v>
      </c>
      <c r="Q10" s="46">
        <v>0</v>
      </c>
      <c r="R10" s="46">
        <v>0</v>
      </c>
      <c r="S10" s="74">
        <v>0</v>
      </c>
      <c r="U10" s="73">
        <v>-599</v>
      </c>
      <c r="V10" s="74">
        <v>0.48</v>
      </c>
      <c r="W10">
        <v>-161</v>
      </c>
      <c r="X10">
        <v>-330</v>
      </c>
      <c r="Y10">
        <v>0</v>
      </c>
      <c r="Z10">
        <v>0</v>
      </c>
      <c r="AA10">
        <v>0.48</v>
      </c>
      <c r="AB10">
        <v>-108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-189</v>
      </c>
      <c r="O11" s="46">
        <v>-335</v>
      </c>
      <c r="P11" s="46">
        <v>-119</v>
      </c>
      <c r="Q11" s="46">
        <v>0</v>
      </c>
      <c r="R11" s="46">
        <v>0</v>
      </c>
      <c r="S11" s="74">
        <v>0</v>
      </c>
      <c r="U11" s="73">
        <v>-643</v>
      </c>
      <c r="V11" s="74">
        <v>0</v>
      </c>
      <c r="W11">
        <v>-189</v>
      </c>
      <c r="X11">
        <v>-335</v>
      </c>
      <c r="Y11">
        <v>0</v>
      </c>
      <c r="Z11">
        <v>0</v>
      </c>
      <c r="AA11">
        <v>0</v>
      </c>
      <c r="AB11">
        <v>-119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0.38</v>
      </c>
      <c r="N12" s="73">
        <v>-203</v>
      </c>
      <c r="O12" s="46">
        <v>-350</v>
      </c>
      <c r="P12" s="46">
        <v>-127</v>
      </c>
      <c r="Q12" s="46">
        <v>0</v>
      </c>
      <c r="R12" s="46">
        <v>0</v>
      </c>
      <c r="S12" s="74">
        <v>0</v>
      </c>
      <c r="U12" s="73">
        <v>-680</v>
      </c>
      <c r="V12" s="74">
        <v>0.38</v>
      </c>
      <c r="W12">
        <v>-203</v>
      </c>
      <c r="X12">
        <v>-350</v>
      </c>
      <c r="Y12">
        <v>0</v>
      </c>
      <c r="Z12">
        <v>0</v>
      </c>
      <c r="AA12">
        <v>0.38</v>
      </c>
      <c r="AB12">
        <v>-127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1.54</v>
      </c>
      <c r="N13" s="73">
        <v>-210</v>
      </c>
      <c r="O13" s="46">
        <v>-355</v>
      </c>
      <c r="P13" s="46">
        <v>-135</v>
      </c>
      <c r="Q13" s="46">
        <v>0</v>
      </c>
      <c r="R13" s="46">
        <v>0</v>
      </c>
      <c r="S13" s="74">
        <v>0</v>
      </c>
      <c r="U13" s="73">
        <v>-700</v>
      </c>
      <c r="V13" s="74">
        <v>1.54</v>
      </c>
      <c r="W13">
        <v>-210</v>
      </c>
      <c r="X13">
        <v>-355</v>
      </c>
      <c r="Y13">
        <v>0</v>
      </c>
      <c r="Z13">
        <v>0</v>
      </c>
      <c r="AA13">
        <v>1.54</v>
      </c>
      <c r="AB13">
        <v>-135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0.77</v>
      </c>
      <c r="N14" s="73">
        <v>-206</v>
      </c>
      <c r="O14" s="46">
        <v>-360</v>
      </c>
      <c r="P14" s="46">
        <v>-142</v>
      </c>
      <c r="Q14" s="46">
        <v>0</v>
      </c>
      <c r="R14" s="46">
        <v>0</v>
      </c>
      <c r="S14" s="74">
        <v>0</v>
      </c>
      <c r="U14" s="73">
        <v>-708</v>
      </c>
      <c r="V14" s="74">
        <v>0.77</v>
      </c>
      <c r="W14">
        <v>-206</v>
      </c>
      <c r="X14">
        <v>-360</v>
      </c>
      <c r="Y14">
        <v>0</v>
      </c>
      <c r="Z14">
        <v>0</v>
      </c>
      <c r="AA14">
        <v>0.77</v>
      </c>
      <c r="AB14">
        <v>-142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-201</v>
      </c>
      <c r="O15" s="46">
        <v>-365.01</v>
      </c>
      <c r="P15" s="46">
        <v>-150</v>
      </c>
      <c r="Q15" s="46">
        <v>0</v>
      </c>
      <c r="R15" s="46">
        <v>0</v>
      </c>
      <c r="S15" s="74">
        <v>0</v>
      </c>
      <c r="U15" s="73">
        <v>-716.01</v>
      </c>
      <c r="V15" s="74">
        <v>0</v>
      </c>
      <c r="W15">
        <v>-201</v>
      </c>
      <c r="X15">
        <v>-365.01</v>
      </c>
      <c r="Y15">
        <v>0</v>
      </c>
      <c r="Z15">
        <v>0</v>
      </c>
      <c r="AA15">
        <v>0</v>
      </c>
      <c r="AB15">
        <v>-150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0.19</v>
      </c>
      <c r="N16" s="73">
        <v>-199</v>
      </c>
      <c r="O16" s="46">
        <v>-369.98</v>
      </c>
      <c r="P16" s="46">
        <v>-154</v>
      </c>
      <c r="Q16" s="46">
        <v>0</v>
      </c>
      <c r="R16" s="46">
        <v>0</v>
      </c>
      <c r="S16" s="74">
        <v>0</v>
      </c>
      <c r="U16" s="73">
        <v>-722.98</v>
      </c>
      <c r="V16" s="74">
        <v>0.19</v>
      </c>
      <c r="W16">
        <v>-199</v>
      </c>
      <c r="X16">
        <v>-369.98</v>
      </c>
      <c r="Y16">
        <v>0</v>
      </c>
      <c r="Z16">
        <v>0</v>
      </c>
      <c r="AA16">
        <v>0.19</v>
      </c>
      <c r="AB16">
        <v>-154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1.25</v>
      </c>
      <c r="N17" s="73">
        <v>-203</v>
      </c>
      <c r="O17" s="46">
        <v>-370</v>
      </c>
      <c r="P17" s="46">
        <v>-156</v>
      </c>
      <c r="Q17" s="46">
        <v>0</v>
      </c>
      <c r="R17" s="46">
        <v>0</v>
      </c>
      <c r="S17" s="74">
        <v>0</v>
      </c>
      <c r="U17" s="73">
        <v>-729</v>
      </c>
      <c r="V17" s="74">
        <v>1.25</v>
      </c>
      <c r="W17">
        <v>-203</v>
      </c>
      <c r="X17">
        <v>-370</v>
      </c>
      <c r="Y17">
        <v>0</v>
      </c>
      <c r="Z17">
        <v>0</v>
      </c>
      <c r="AA17">
        <v>1.25</v>
      </c>
      <c r="AB17">
        <v>-156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3.65</v>
      </c>
      <c r="N18" s="73">
        <v>-196</v>
      </c>
      <c r="O18" s="46">
        <v>-370</v>
      </c>
      <c r="P18" s="46">
        <v>-156</v>
      </c>
      <c r="Q18" s="46">
        <v>0</v>
      </c>
      <c r="R18" s="46">
        <v>0</v>
      </c>
      <c r="S18" s="74">
        <v>0</v>
      </c>
      <c r="U18" s="73">
        <v>-722</v>
      </c>
      <c r="V18" s="74">
        <v>3.65</v>
      </c>
      <c r="W18">
        <v>-196</v>
      </c>
      <c r="X18">
        <v>-370</v>
      </c>
      <c r="Y18">
        <v>0</v>
      </c>
      <c r="Z18">
        <v>0</v>
      </c>
      <c r="AA18">
        <v>3.65</v>
      </c>
      <c r="AB18">
        <v>-156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2.78</v>
      </c>
      <c r="N19" s="73">
        <v>-174</v>
      </c>
      <c r="O19" s="46">
        <v>-365</v>
      </c>
      <c r="P19" s="46">
        <v>-152</v>
      </c>
      <c r="Q19" s="46">
        <v>0</v>
      </c>
      <c r="R19" s="46">
        <v>0</v>
      </c>
      <c r="S19" s="74">
        <v>0</v>
      </c>
      <c r="U19" s="73">
        <v>-691</v>
      </c>
      <c r="V19" s="74">
        <v>2.78</v>
      </c>
      <c r="W19">
        <v>-174</v>
      </c>
      <c r="X19">
        <v>-365</v>
      </c>
      <c r="Y19">
        <v>0</v>
      </c>
      <c r="Z19">
        <v>0</v>
      </c>
      <c r="AA19">
        <v>2.78</v>
      </c>
      <c r="AB19">
        <v>-152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5.09</v>
      </c>
      <c r="N20" s="73">
        <v>-150</v>
      </c>
      <c r="O20" s="46">
        <v>-360</v>
      </c>
      <c r="P20" s="46">
        <v>-144</v>
      </c>
      <c r="Q20" s="46">
        <v>0</v>
      </c>
      <c r="R20" s="46">
        <v>0</v>
      </c>
      <c r="S20" s="74">
        <v>0</v>
      </c>
      <c r="U20" s="73">
        <v>-654</v>
      </c>
      <c r="V20" s="74">
        <v>5.09</v>
      </c>
      <c r="W20">
        <v>-150</v>
      </c>
      <c r="X20">
        <v>-360</v>
      </c>
      <c r="Y20">
        <v>0</v>
      </c>
      <c r="Z20">
        <v>0</v>
      </c>
      <c r="AA20">
        <v>5.09</v>
      </c>
      <c r="AB20">
        <v>-144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6.04</v>
      </c>
      <c r="N21" s="73">
        <v>-126</v>
      </c>
      <c r="O21" s="46">
        <v>-350</v>
      </c>
      <c r="P21" s="46">
        <v>-137</v>
      </c>
      <c r="Q21" s="46">
        <v>0</v>
      </c>
      <c r="R21" s="46">
        <v>0</v>
      </c>
      <c r="S21" s="74">
        <v>0</v>
      </c>
      <c r="U21" s="73">
        <v>-613</v>
      </c>
      <c r="V21" s="74">
        <v>6.04</v>
      </c>
      <c r="W21">
        <v>-126</v>
      </c>
      <c r="X21">
        <v>-350</v>
      </c>
      <c r="Y21">
        <v>0</v>
      </c>
      <c r="Z21">
        <v>0</v>
      </c>
      <c r="AA21">
        <v>6.04</v>
      </c>
      <c r="AB21">
        <v>-137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5.47</v>
      </c>
      <c r="N22" s="73">
        <v>-98</v>
      </c>
      <c r="O22" s="46">
        <v>-340</v>
      </c>
      <c r="P22" s="46">
        <v>-118</v>
      </c>
      <c r="Q22" s="46">
        <v>0</v>
      </c>
      <c r="R22" s="46">
        <v>0</v>
      </c>
      <c r="S22" s="74">
        <v>0</v>
      </c>
      <c r="U22" s="73">
        <v>-556</v>
      </c>
      <c r="V22" s="74">
        <v>5.47</v>
      </c>
      <c r="W22">
        <v>-98</v>
      </c>
      <c r="X22">
        <v>-340</v>
      </c>
      <c r="Y22">
        <v>0</v>
      </c>
      <c r="Z22">
        <v>0</v>
      </c>
      <c r="AA22">
        <v>5.47</v>
      </c>
      <c r="AB22">
        <v>-118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4.03</v>
      </c>
      <c r="N23" s="73">
        <v>-31</v>
      </c>
      <c r="O23" s="46">
        <v>-310</v>
      </c>
      <c r="P23" s="46">
        <v>-90</v>
      </c>
      <c r="Q23" s="46">
        <v>0</v>
      </c>
      <c r="R23" s="46">
        <v>0</v>
      </c>
      <c r="S23" s="74">
        <v>0</v>
      </c>
      <c r="U23" s="73">
        <v>-431</v>
      </c>
      <c r="V23" s="74">
        <v>4.03</v>
      </c>
      <c r="W23">
        <v>-31</v>
      </c>
      <c r="X23">
        <v>-310</v>
      </c>
      <c r="Y23">
        <v>0</v>
      </c>
      <c r="Z23">
        <v>0</v>
      </c>
      <c r="AA23">
        <v>4.03</v>
      </c>
      <c r="AB23">
        <v>-90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-280.01</v>
      </c>
      <c r="P24" s="46">
        <v>-60</v>
      </c>
      <c r="Q24" s="46">
        <v>0</v>
      </c>
      <c r="R24" s="46">
        <v>0</v>
      </c>
      <c r="S24" s="74">
        <v>0</v>
      </c>
      <c r="U24" s="73">
        <v>-340.01</v>
      </c>
      <c r="V24" s="74">
        <v>0</v>
      </c>
      <c r="W24">
        <v>0</v>
      </c>
      <c r="X24">
        <v>-280.01</v>
      </c>
      <c r="Y24">
        <v>0</v>
      </c>
      <c r="Z24">
        <v>0</v>
      </c>
      <c r="AA24">
        <v>0</v>
      </c>
      <c r="AB24">
        <v>-60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-258</v>
      </c>
      <c r="P25" s="46">
        <v>-23</v>
      </c>
      <c r="Q25" s="46">
        <v>0</v>
      </c>
      <c r="R25" s="46">
        <v>0</v>
      </c>
      <c r="S25" s="74">
        <v>0</v>
      </c>
      <c r="U25" s="73">
        <v>-281</v>
      </c>
      <c r="V25" s="74">
        <v>0</v>
      </c>
      <c r="W25">
        <v>0</v>
      </c>
      <c r="X25">
        <v>-258</v>
      </c>
      <c r="Y25">
        <v>0</v>
      </c>
      <c r="Z25">
        <v>0</v>
      </c>
      <c r="AA25">
        <v>0</v>
      </c>
      <c r="AB25">
        <v>-23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-249</v>
      </c>
      <c r="P26" s="46">
        <v>0</v>
      </c>
      <c r="Q26" s="46">
        <v>0</v>
      </c>
      <c r="R26" s="46">
        <v>0</v>
      </c>
      <c r="S26" s="74">
        <v>0</v>
      </c>
      <c r="U26" s="73">
        <v>-249</v>
      </c>
      <c r="V26" s="74">
        <v>0</v>
      </c>
      <c r="W26">
        <v>0</v>
      </c>
      <c r="X26">
        <v>-249</v>
      </c>
      <c r="Y26">
        <v>0</v>
      </c>
      <c r="Z26">
        <v>0</v>
      </c>
      <c r="AA26">
        <v>0</v>
      </c>
      <c r="AB26">
        <v>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-114</v>
      </c>
      <c r="P27" s="46">
        <v>-79</v>
      </c>
      <c r="Q27" s="46">
        <v>0</v>
      </c>
      <c r="R27" s="46">
        <v>0</v>
      </c>
      <c r="S27" s="74">
        <v>0</v>
      </c>
      <c r="U27" s="73">
        <v>-193</v>
      </c>
      <c r="V27" s="74">
        <v>0</v>
      </c>
      <c r="W27">
        <v>0</v>
      </c>
      <c r="X27">
        <v>-114</v>
      </c>
      <c r="Y27">
        <v>0</v>
      </c>
      <c r="Z27">
        <v>0</v>
      </c>
      <c r="AA27">
        <v>0</v>
      </c>
      <c r="AB27">
        <v>-79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-101</v>
      </c>
      <c r="P28" s="46">
        <v>-3</v>
      </c>
      <c r="Q28" s="46">
        <v>0</v>
      </c>
      <c r="R28" s="46">
        <v>0</v>
      </c>
      <c r="S28" s="74">
        <v>0</v>
      </c>
      <c r="U28" s="73">
        <v>-104</v>
      </c>
      <c r="V28" s="74">
        <v>0</v>
      </c>
      <c r="W28">
        <v>0</v>
      </c>
      <c r="X28">
        <v>-101</v>
      </c>
      <c r="Y28">
        <v>0</v>
      </c>
      <c r="Z28">
        <v>0</v>
      </c>
      <c r="AA28">
        <v>0</v>
      </c>
      <c r="AB28">
        <v>-3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5.95</v>
      </c>
      <c r="N29" s="73">
        <v>0</v>
      </c>
      <c r="O29" s="46">
        <v>-46</v>
      </c>
      <c r="P29" s="46">
        <v>0</v>
      </c>
      <c r="Q29" s="46">
        <v>0</v>
      </c>
      <c r="R29" s="46">
        <v>0</v>
      </c>
      <c r="S29" s="74">
        <v>0</v>
      </c>
      <c r="U29" s="73">
        <v>-46</v>
      </c>
      <c r="V29" s="74">
        <v>5.95</v>
      </c>
      <c r="W29">
        <v>0</v>
      </c>
      <c r="X29">
        <v>-46</v>
      </c>
      <c r="Y29">
        <v>0</v>
      </c>
      <c r="Z29">
        <v>0</v>
      </c>
      <c r="AA29">
        <v>5.95</v>
      </c>
      <c r="AB29">
        <v>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8.35</v>
      </c>
      <c r="N30" s="73">
        <v>0</v>
      </c>
      <c r="O30" s="46">
        <v>-16</v>
      </c>
      <c r="P30" s="46">
        <v>0</v>
      </c>
      <c r="Q30" s="46">
        <v>0</v>
      </c>
      <c r="R30" s="46">
        <v>0</v>
      </c>
      <c r="S30" s="74">
        <v>0</v>
      </c>
      <c r="U30" s="73">
        <v>-16</v>
      </c>
      <c r="V30" s="74">
        <v>8.35</v>
      </c>
      <c r="W30">
        <v>0</v>
      </c>
      <c r="X30">
        <v>-16</v>
      </c>
      <c r="Y30">
        <v>0</v>
      </c>
      <c r="Z30">
        <v>0</v>
      </c>
      <c r="AA30">
        <v>8.35</v>
      </c>
      <c r="AB30">
        <v>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6.04</v>
      </c>
      <c r="L31" s="46">
        <v>34.549999999999997</v>
      </c>
      <c r="M31" s="74">
        <v>9.5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50.09</v>
      </c>
      <c r="W31">
        <v>0</v>
      </c>
      <c r="X31">
        <v>0</v>
      </c>
      <c r="Y31">
        <v>34.549999999999997</v>
      </c>
      <c r="Z31">
        <v>6.04</v>
      </c>
      <c r="AA31">
        <v>9.5</v>
      </c>
      <c r="AB31">
        <v>0</v>
      </c>
    </row>
    <row r="32" spans="7:28">
      <c r="G32" t="s">
        <v>74</v>
      </c>
      <c r="H32" s="73">
        <v>9.6</v>
      </c>
      <c r="I32" s="46">
        <v>0</v>
      </c>
      <c r="J32" s="46">
        <v>0</v>
      </c>
      <c r="K32" s="46">
        <v>4.51</v>
      </c>
      <c r="L32" s="46">
        <v>36.450000000000003</v>
      </c>
      <c r="M32" s="74">
        <v>7.68</v>
      </c>
      <c r="N32" s="73">
        <v>0</v>
      </c>
      <c r="O32" s="46">
        <v>-9.4</v>
      </c>
      <c r="P32" s="46">
        <v>0</v>
      </c>
      <c r="Q32" s="46">
        <v>0</v>
      </c>
      <c r="R32" s="46">
        <v>0</v>
      </c>
      <c r="S32" s="74">
        <v>0</v>
      </c>
      <c r="U32" s="73">
        <v>-9.4</v>
      </c>
      <c r="V32" s="74">
        <v>58.24</v>
      </c>
      <c r="W32">
        <v>9.6</v>
      </c>
      <c r="X32">
        <v>-9.4</v>
      </c>
      <c r="Y32">
        <v>36.450000000000003</v>
      </c>
      <c r="Z32">
        <v>4.51</v>
      </c>
      <c r="AA32">
        <v>7.68</v>
      </c>
      <c r="AB32">
        <v>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33.869999999999997</v>
      </c>
      <c r="L33" s="46">
        <v>33.01</v>
      </c>
      <c r="M33" s="74">
        <v>6.62</v>
      </c>
      <c r="N33" s="73">
        <v>0</v>
      </c>
      <c r="O33" s="46">
        <v>0</v>
      </c>
      <c r="P33" s="46">
        <v>-91</v>
      </c>
      <c r="Q33" s="46">
        <v>0</v>
      </c>
      <c r="R33" s="46">
        <v>0</v>
      </c>
      <c r="S33" s="74">
        <v>0</v>
      </c>
      <c r="U33" s="73">
        <v>-91</v>
      </c>
      <c r="V33" s="74">
        <v>73.5</v>
      </c>
      <c r="W33">
        <v>0</v>
      </c>
      <c r="X33">
        <v>0</v>
      </c>
      <c r="Y33">
        <v>33.01</v>
      </c>
      <c r="Z33">
        <v>33.869999999999997</v>
      </c>
      <c r="AA33">
        <v>6.62</v>
      </c>
      <c r="AB33">
        <v>-91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39.21</v>
      </c>
      <c r="L34" s="46">
        <v>27.26</v>
      </c>
      <c r="M34" s="74">
        <v>5.37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71.84</v>
      </c>
      <c r="W34">
        <v>0</v>
      </c>
      <c r="X34">
        <v>0</v>
      </c>
      <c r="Y34">
        <v>27.26</v>
      </c>
      <c r="Z34">
        <v>39.21</v>
      </c>
      <c r="AA34">
        <v>5.37</v>
      </c>
      <c r="AB34">
        <v>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44.53</v>
      </c>
      <c r="L35" s="46">
        <v>26.27</v>
      </c>
      <c r="M35" s="74">
        <v>5.01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75.81</v>
      </c>
      <c r="W35">
        <v>0</v>
      </c>
      <c r="X35">
        <v>0</v>
      </c>
      <c r="Y35">
        <v>26.27</v>
      </c>
      <c r="Z35">
        <v>44.53</v>
      </c>
      <c r="AA35">
        <v>5.01</v>
      </c>
      <c r="AB35">
        <v>0</v>
      </c>
    </row>
    <row r="36" spans="7:28">
      <c r="G36" t="s">
        <v>78</v>
      </c>
      <c r="H36" s="73">
        <v>3.37</v>
      </c>
      <c r="I36" s="46">
        <v>0</v>
      </c>
      <c r="J36" s="46">
        <v>0</v>
      </c>
      <c r="K36" s="46">
        <v>54.11</v>
      </c>
      <c r="L36" s="46">
        <v>21.96</v>
      </c>
      <c r="M36" s="74">
        <v>4.3099999999999996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83.75</v>
      </c>
      <c r="W36">
        <v>3.37</v>
      </c>
      <c r="X36">
        <v>0</v>
      </c>
      <c r="Y36">
        <v>21.96</v>
      </c>
      <c r="Z36">
        <v>54.11</v>
      </c>
      <c r="AA36">
        <v>4.3099999999999996</v>
      </c>
      <c r="AB36">
        <v>0</v>
      </c>
    </row>
    <row r="37" spans="7:28">
      <c r="G37" t="s">
        <v>79</v>
      </c>
      <c r="H37" s="73">
        <v>88.61</v>
      </c>
      <c r="I37" s="46">
        <v>0</v>
      </c>
      <c r="J37" s="46">
        <v>0</v>
      </c>
      <c r="K37" s="46">
        <v>40.32</v>
      </c>
      <c r="L37" s="46">
        <v>16.36</v>
      </c>
      <c r="M37" s="74">
        <v>3.88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149.16999999999999</v>
      </c>
      <c r="W37">
        <v>88.61</v>
      </c>
      <c r="X37">
        <v>0</v>
      </c>
      <c r="Y37">
        <v>16.36</v>
      </c>
      <c r="Z37">
        <v>40.32</v>
      </c>
      <c r="AA37">
        <v>3.88</v>
      </c>
      <c r="AB37">
        <v>0</v>
      </c>
    </row>
    <row r="38" spans="7:28">
      <c r="G38" t="s">
        <v>80</v>
      </c>
      <c r="H38" s="73">
        <v>100.53</v>
      </c>
      <c r="I38" s="46">
        <v>0</v>
      </c>
      <c r="J38" s="46">
        <v>0</v>
      </c>
      <c r="K38" s="46">
        <v>38.47</v>
      </c>
      <c r="L38" s="46">
        <v>13.59</v>
      </c>
      <c r="M38" s="74">
        <v>3.09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155.68</v>
      </c>
      <c r="W38">
        <v>100.53</v>
      </c>
      <c r="X38">
        <v>0</v>
      </c>
      <c r="Y38">
        <v>13.59</v>
      </c>
      <c r="Z38">
        <v>38.47</v>
      </c>
      <c r="AA38">
        <v>3.09</v>
      </c>
      <c r="AB38">
        <v>0</v>
      </c>
    </row>
    <row r="39" spans="7:28">
      <c r="G39" t="s">
        <v>81</v>
      </c>
      <c r="H39" s="73">
        <v>134.13999999999999</v>
      </c>
      <c r="I39" s="46">
        <v>0</v>
      </c>
      <c r="J39" s="46">
        <v>0</v>
      </c>
      <c r="K39" s="46">
        <v>27.3</v>
      </c>
      <c r="L39" s="46">
        <v>9.64</v>
      </c>
      <c r="M39" s="74">
        <v>1.77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172.85</v>
      </c>
      <c r="W39">
        <v>134.13999999999999</v>
      </c>
      <c r="X39">
        <v>0</v>
      </c>
      <c r="Y39">
        <v>9.64</v>
      </c>
      <c r="Z39">
        <v>27.3</v>
      </c>
      <c r="AA39">
        <v>1.77</v>
      </c>
      <c r="AB39">
        <v>0</v>
      </c>
    </row>
    <row r="40" spans="7:28">
      <c r="G40" t="s">
        <v>82</v>
      </c>
      <c r="H40" s="73">
        <v>113.8</v>
      </c>
      <c r="I40" s="46">
        <v>0</v>
      </c>
      <c r="J40" s="46">
        <v>67.61</v>
      </c>
      <c r="K40" s="46">
        <v>20.96</v>
      </c>
      <c r="L40" s="46">
        <v>7.39</v>
      </c>
      <c r="M40" s="74">
        <v>1.59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211.35</v>
      </c>
      <c r="W40">
        <v>113.8</v>
      </c>
      <c r="X40">
        <v>0</v>
      </c>
      <c r="Y40">
        <v>7.39</v>
      </c>
      <c r="Z40">
        <v>20.96</v>
      </c>
      <c r="AA40">
        <v>1.59</v>
      </c>
      <c r="AB40">
        <v>67.61</v>
      </c>
    </row>
    <row r="41" spans="7:28">
      <c r="G41" t="s">
        <v>83</v>
      </c>
      <c r="H41" s="73">
        <v>46.51</v>
      </c>
      <c r="I41" s="46">
        <v>0</v>
      </c>
      <c r="J41" s="46">
        <v>129.41</v>
      </c>
      <c r="K41" s="46">
        <v>31.86</v>
      </c>
      <c r="L41" s="46">
        <v>10.34</v>
      </c>
      <c r="M41" s="74">
        <v>2.4900000000000002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220.61</v>
      </c>
      <c r="W41">
        <v>46.51</v>
      </c>
      <c r="X41">
        <v>0</v>
      </c>
      <c r="Y41">
        <v>10.34</v>
      </c>
      <c r="Z41">
        <v>31.86</v>
      </c>
      <c r="AA41">
        <v>2.4900000000000002</v>
      </c>
      <c r="AB41">
        <v>129.41</v>
      </c>
    </row>
    <row r="42" spans="7:28">
      <c r="G42" t="s">
        <v>84</v>
      </c>
      <c r="H42" s="73">
        <v>65.540000000000006</v>
      </c>
      <c r="I42" s="46">
        <v>0</v>
      </c>
      <c r="J42" s="46">
        <v>176.1</v>
      </c>
      <c r="K42" s="46">
        <v>46.92</v>
      </c>
      <c r="L42" s="46">
        <v>14.87</v>
      </c>
      <c r="M42" s="74">
        <v>3.36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306.79000000000002</v>
      </c>
      <c r="W42">
        <v>65.540000000000006</v>
      </c>
      <c r="X42">
        <v>0</v>
      </c>
      <c r="Y42">
        <v>14.87</v>
      </c>
      <c r="Z42">
        <v>46.92</v>
      </c>
      <c r="AA42">
        <v>3.36</v>
      </c>
      <c r="AB42">
        <v>176.1</v>
      </c>
    </row>
    <row r="43" spans="7:28">
      <c r="G43" t="s">
        <v>85</v>
      </c>
      <c r="H43" s="73">
        <v>99.6</v>
      </c>
      <c r="I43" s="46">
        <v>0</v>
      </c>
      <c r="J43" s="46">
        <v>213.24</v>
      </c>
      <c r="K43" s="46">
        <v>36.64</v>
      </c>
      <c r="L43" s="46">
        <v>11.88</v>
      </c>
      <c r="M43" s="74">
        <v>5.17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366.53</v>
      </c>
      <c r="W43">
        <v>99.6</v>
      </c>
      <c r="X43">
        <v>0</v>
      </c>
      <c r="Y43">
        <v>11.88</v>
      </c>
      <c r="Z43">
        <v>36.64</v>
      </c>
      <c r="AA43">
        <v>5.17</v>
      </c>
      <c r="AB43">
        <v>213.24</v>
      </c>
    </row>
    <row r="44" spans="7:28">
      <c r="G44" t="s">
        <v>86</v>
      </c>
      <c r="H44" s="73">
        <v>89.19</v>
      </c>
      <c r="I44" s="46">
        <v>0</v>
      </c>
      <c r="J44" s="46">
        <v>211.13</v>
      </c>
      <c r="K44" s="46">
        <v>37.14</v>
      </c>
      <c r="L44" s="46">
        <v>11.77</v>
      </c>
      <c r="M44" s="74">
        <v>5.92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355.15</v>
      </c>
      <c r="W44">
        <v>89.19</v>
      </c>
      <c r="X44">
        <v>0</v>
      </c>
      <c r="Y44">
        <v>11.77</v>
      </c>
      <c r="Z44">
        <v>37.14</v>
      </c>
      <c r="AA44">
        <v>5.92</v>
      </c>
      <c r="AB44">
        <v>211.13</v>
      </c>
    </row>
    <row r="45" spans="7:28">
      <c r="G45" t="s">
        <v>87</v>
      </c>
      <c r="H45" s="73">
        <v>70.55</v>
      </c>
      <c r="I45" s="46">
        <v>0</v>
      </c>
      <c r="J45" s="46">
        <v>194.21</v>
      </c>
      <c r="K45" s="46">
        <v>37.93</v>
      </c>
      <c r="L45" s="46">
        <v>11.76</v>
      </c>
      <c r="M45" s="74">
        <v>5.31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319.76</v>
      </c>
      <c r="W45">
        <v>70.55</v>
      </c>
      <c r="X45">
        <v>0</v>
      </c>
      <c r="Y45">
        <v>11.76</v>
      </c>
      <c r="Z45">
        <v>37.93</v>
      </c>
      <c r="AA45">
        <v>5.31</v>
      </c>
      <c r="AB45">
        <v>194.21</v>
      </c>
    </row>
    <row r="46" spans="7:28">
      <c r="G46" t="s">
        <v>88</v>
      </c>
      <c r="H46" s="73">
        <v>22.2</v>
      </c>
      <c r="I46" s="46">
        <v>0</v>
      </c>
      <c r="J46" s="46">
        <v>164.89</v>
      </c>
      <c r="K46" s="46">
        <v>0</v>
      </c>
      <c r="L46" s="46">
        <v>0</v>
      </c>
      <c r="M46" s="74">
        <v>4.18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191.27</v>
      </c>
      <c r="W46">
        <v>22.2</v>
      </c>
      <c r="X46">
        <v>0</v>
      </c>
      <c r="Y46">
        <v>0</v>
      </c>
      <c r="Z46">
        <v>0</v>
      </c>
      <c r="AA46">
        <v>4.18</v>
      </c>
      <c r="AB46">
        <v>164.89</v>
      </c>
    </row>
    <row r="47" spans="7:28">
      <c r="G47" t="s">
        <v>89</v>
      </c>
      <c r="H47" s="73">
        <v>431.68</v>
      </c>
      <c r="I47" s="46">
        <v>0</v>
      </c>
      <c r="J47" s="46">
        <v>152.56</v>
      </c>
      <c r="K47" s="46">
        <v>0</v>
      </c>
      <c r="L47" s="46">
        <v>0</v>
      </c>
      <c r="M47" s="74">
        <v>5.76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590</v>
      </c>
      <c r="W47">
        <v>431.68</v>
      </c>
      <c r="X47">
        <v>0</v>
      </c>
      <c r="Y47">
        <v>0</v>
      </c>
      <c r="Z47">
        <v>0</v>
      </c>
      <c r="AA47">
        <v>5.76</v>
      </c>
      <c r="AB47">
        <v>152.56</v>
      </c>
    </row>
    <row r="48" spans="7:28">
      <c r="G48" t="s">
        <v>90</v>
      </c>
      <c r="H48" s="73">
        <v>184.32</v>
      </c>
      <c r="I48" s="46">
        <v>0</v>
      </c>
      <c r="J48" s="46">
        <v>138.16999999999999</v>
      </c>
      <c r="K48" s="46">
        <v>0</v>
      </c>
      <c r="L48" s="46">
        <v>0</v>
      </c>
      <c r="M48" s="74">
        <v>5.85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328.34</v>
      </c>
      <c r="W48">
        <v>184.32</v>
      </c>
      <c r="X48">
        <v>0</v>
      </c>
      <c r="Y48">
        <v>0</v>
      </c>
      <c r="Z48">
        <v>0</v>
      </c>
      <c r="AA48">
        <v>5.85</v>
      </c>
      <c r="AB48">
        <v>138.16999999999999</v>
      </c>
    </row>
    <row r="49" spans="7:28">
      <c r="G49" t="s">
        <v>91</v>
      </c>
      <c r="H49" s="73">
        <v>309.92</v>
      </c>
      <c r="I49" s="46">
        <v>0</v>
      </c>
      <c r="J49" s="46">
        <v>111.3</v>
      </c>
      <c r="K49" s="46">
        <v>0</v>
      </c>
      <c r="L49" s="46">
        <v>0</v>
      </c>
      <c r="M49" s="74">
        <v>7.77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428.99</v>
      </c>
      <c r="W49">
        <v>309.92</v>
      </c>
      <c r="X49">
        <v>0</v>
      </c>
      <c r="Y49">
        <v>0</v>
      </c>
      <c r="Z49">
        <v>0</v>
      </c>
      <c r="AA49">
        <v>7.77</v>
      </c>
      <c r="AB49">
        <v>111.3</v>
      </c>
    </row>
    <row r="50" spans="7:28">
      <c r="G50" t="s">
        <v>92</v>
      </c>
      <c r="H50" s="73">
        <v>261.94</v>
      </c>
      <c r="I50" s="46">
        <v>0</v>
      </c>
      <c r="J50" s="46">
        <v>91.15</v>
      </c>
      <c r="K50" s="46">
        <v>0</v>
      </c>
      <c r="L50" s="46">
        <v>0</v>
      </c>
      <c r="M50" s="74">
        <v>7.68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360.77</v>
      </c>
      <c r="W50">
        <v>261.94</v>
      </c>
      <c r="X50">
        <v>0</v>
      </c>
      <c r="Y50">
        <v>0</v>
      </c>
      <c r="Z50">
        <v>0</v>
      </c>
      <c r="AA50">
        <v>7.68</v>
      </c>
      <c r="AB50">
        <v>91.15</v>
      </c>
    </row>
    <row r="51" spans="7:28">
      <c r="G51" t="s">
        <v>93</v>
      </c>
      <c r="H51" s="73">
        <v>202.36</v>
      </c>
      <c r="I51" s="46">
        <v>0</v>
      </c>
      <c r="J51" s="46">
        <v>63.33</v>
      </c>
      <c r="K51" s="46">
        <v>0</v>
      </c>
      <c r="L51" s="46">
        <v>0</v>
      </c>
      <c r="M51" s="74">
        <v>5.66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271.35000000000002</v>
      </c>
      <c r="W51">
        <v>202.36</v>
      </c>
      <c r="X51">
        <v>0</v>
      </c>
      <c r="Y51">
        <v>0</v>
      </c>
      <c r="Z51">
        <v>0</v>
      </c>
      <c r="AA51">
        <v>5.66</v>
      </c>
      <c r="AB51">
        <v>63.33</v>
      </c>
    </row>
    <row r="52" spans="7:28">
      <c r="G52" t="s">
        <v>94</v>
      </c>
      <c r="H52" s="73">
        <v>239.88</v>
      </c>
      <c r="I52" s="46">
        <v>0</v>
      </c>
      <c r="J52" s="46">
        <v>49.89</v>
      </c>
      <c r="K52" s="46">
        <v>0</v>
      </c>
      <c r="L52" s="46">
        <v>0</v>
      </c>
      <c r="M52" s="74">
        <v>7.68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297.44</v>
      </c>
      <c r="W52">
        <v>239.88</v>
      </c>
      <c r="X52">
        <v>0</v>
      </c>
      <c r="Y52">
        <v>0</v>
      </c>
      <c r="Z52">
        <v>0</v>
      </c>
      <c r="AA52">
        <v>7.68</v>
      </c>
      <c r="AB52">
        <v>49.89</v>
      </c>
    </row>
    <row r="53" spans="7:28">
      <c r="G53" t="s">
        <v>95</v>
      </c>
      <c r="H53" s="73">
        <v>104.58</v>
      </c>
      <c r="I53" s="46">
        <v>0</v>
      </c>
      <c r="J53" s="46">
        <v>25.91</v>
      </c>
      <c r="K53" s="46">
        <v>0</v>
      </c>
      <c r="L53" s="46">
        <v>0</v>
      </c>
      <c r="M53" s="74">
        <v>7.2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137.69</v>
      </c>
      <c r="W53">
        <v>104.58</v>
      </c>
      <c r="X53">
        <v>0</v>
      </c>
      <c r="Y53">
        <v>0</v>
      </c>
      <c r="Z53">
        <v>0</v>
      </c>
      <c r="AA53">
        <v>7.2</v>
      </c>
      <c r="AB53">
        <v>25.91</v>
      </c>
    </row>
    <row r="54" spans="7:28">
      <c r="G54" t="s">
        <v>96</v>
      </c>
      <c r="H54" s="73">
        <v>77.72</v>
      </c>
      <c r="I54" s="46">
        <v>0</v>
      </c>
      <c r="J54" s="46">
        <v>0</v>
      </c>
      <c r="K54" s="46">
        <v>0</v>
      </c>
      <c r="L54" s="46">
        <v>0</v>
      </c>
      <c r="M54" s="74">
        <v>6.43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84.15</v>
      </c>
      <c r="W54">
        <v>77.72</v>
      </c>
      <c r="X54">
        <v>0</v>
      </c>
      <c r="Y54">
        <v>0</v>
      </c>
      <c r="Z54">
        <v>0</v>
      </c>
      <c r="AA54">
        <v>6.43</v>
      </c>
      <c r="AB54">
        <v>0</v>
      </c>
    </row>
    <row r="55" spans="7:28">
      <c r="G55" t="s">
        <v>97</v>
      </c>
      <c r="H55" s="73">
        <v>45.1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45.1</v>
      </c>
      <c r="W55">
        <v>45.1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33.58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33.58</v>
      </c>
      <c r="W56">
        <v>0</v>
      </c>
      <c r="X56">
        <v>0</v>
      </c>
      <c r="Y56">
        <v>33.58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9.31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9.31</v>
      </c>
      <c r="W59">
        <v>0</v>
      </c>
      <c r="X59">
        <v>0</v>
      </c>
      <c r="Y59">
        <v>0</v>
      </c>
      <c r="Z59">
        <v>0</v>
      </c>
      <c r="AA59">
        <v>9.31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22.27</v>
      </c>
      <c r="M60" s="74">
        <v>9.5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31.77</v>
      </c>
      <c r="W60">
        <v>0</v>
      </c>
      <c r="X60">
        <v>0</v>
      </c>
      <c r="Y60">
        <v>22.27</v>
      </c>
      <c r="Z60">
        <v>0</v>
      </c>
      <c r="AA60">
        <v>9.5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9.5</v>
      </c>
      <c r="W61">
        <v>0</v>
      </c>
      <c r="X61">
        <v>0</v>
      </c>
      <c r="Y61">
        <v>0</v>
      </c>
      <c r="Z61">
        <v>0</v>
      </c>
      <c r="AA61">
        <v>9.5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9.5</v>
      </c>
      <c r="W62">
        <v>0</v>
      </c>
      <c r="X62">
        <v>0</v>
      </c>
      <c r="Y62">
        <v>0</v>
      </c>
      <c r="Z62">
        <v>0</v>
      </c>
      <c r="AA62">
        <v>9.5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9.5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9.5</v>
      </c>
      <c r="W63">
        <v>0</v>
      </c>
      <c r="X63">
        <v>0</v>
      </c>
      <c r="Y63">
        <v>0</v>
      </c>
      <c r="Z63">
        <v>0</v>
      </c>
      <c r="AA63">
        <v>9.5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29.74</v>
      </c>
      <c r="M64" s="74">
        <v>7.68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37.42</v>
      </c>
      <c r="W64">
        <v>0</v>
      </c>
      <c r="X64">
        <v>0</v>
      </c>
      <c r="Y64">
        <v>29.74</v>
      </c>
      <c r="Z64">
        <v>0</v>
      </c>
      <c r="AA64">
        <v>7.68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29.74</v>
      </c>
      <c r="M65" s="74">
        <v>9.5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39.24</v>
      </c>
      <c r="W65">
        <v>0</v>
      </c>
      <c r="X65">
        <v>0</v>
      </c>
      <c r="Y65">
        <v>29.74</v>
      </c>
      <c r="Z65">
        <v>0</v>
      </c>
      <c r="AA65">
        <v>9.5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29.74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29.74</v>
      </c>
      <c r="W66">
        <v>0</v>
      </c>
      <c r="X66">
        <v>0</v>
      </c>
      <c r="Y66">
        <v>29.74</v>
      </c>
      <c r="Z66">
        <v>0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30.7</v>
      </c>
      <c r="M67" s="74">
        <v>0</v>
      </c>
      <c r="N67" s="73">
        <v>0</v>
      </c>
      <c r="O67" s="46">
        <v>-6</v>
      </c>
      <c r="P67" s="46">
        <v>0</v>
      </c>
      <c r="Q67" s="46">
        <v>0</v>
      </c>
      <c r="R67" s="46">
        <v>0</v>
      </c>
      <c r="S67" s="74">
        <v>0</v>
      </c>
      <c r="U67" s="73">
        <v>-6</v>
      </c>
      <c r="V67" s="74">
        <v>30.7</v>
      </c>
      <c r="W67">
        <v>0</v>
      </c>
      <c r="X67">
        <v>-6</v>
      </c>
      <c r="Y67">
        <v>30.7</v>
      </c>
      <c r="Z67">
        <v>0</v>
      </c>
      <c r="AA67">
        <v>0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30.7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30.7</v>
      </c>
      <c r="W68">
        <v>0</v>
      </c>
      <c r="X68">
        <v>0</v>
      </c>
      <c r="Y68">
        <v>30.7</v>
      </c>
      <c r="Z68">
        <v>0</v>
      </c>
      <c r="AA68">
        <v>0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23.72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23.72</v>
      </c>
      <c r="W69">
        <v>0</v>
      </c>
      <c r="X69">
        <v>0</v>
      </c>
      <c r="Y69">
        <v>23.72</v>
      </c>
      <c r="Z69">
        <v>0</v>
      </c>
      <c r="AA69">
        <v>0</v>
      </c>
      <c r="AB69">
        <v>0</v>
      </c>
    </row>
    <row r="70" spans="7:28">
      <c r="G70" t="s">
        <v>112</v>
      </c>
      <c r="H70" s="73">
        <v>65.25</v>
      </c>
      <c r="I70" s="46">
        <v>0</v>
      </c>
      <c r="J70" s="46">
        <v>0</v>
      </c>
      <c r="K70" s="46">
        <v>25.62</v>
      </c>
      <c r="L70" s="46">
        <v>0</v>
      </c>
      <c r="M70" s="74">
        <v>3.26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94.13</v>
      </c>
      <c r="W70">
        <v>65.25</v>
      </c>
      <c r="X70">
        <v>0</v>
      </c>
      <c r="Y70">
        <v>0</v>
      </c>
      <c r="Z70">
        <v>25.62</v>
      </c>
      <c r="AA70">
        <v>3.26</v>
      </c>
      <c r="AB70">
        <v>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5.21</v>
      </c>
      <c r="L71" s="46">
        <v>2.4700000000000002</v>
      </c>
      <c r="M71" s="74">
        <v>0.76</v>
      </c>
      <c r="N71" s="73">
        <v>0</v>
      </c>
      <c r="O71" s="46">
        <v>-10</v>
      </c>
      <c r="P71" s="46">
        <v>0</v>
      </c>
      <c r="Q71" s="46">
        <v>0</v>
      </c>
      <c r="R71" s="46">
        <v>0</v>
      </c>
      <c r="S71" s="74">
        <v>0</v>
      </c>
      <c r="U71" s="73">
        <v>-10</v>
      </c>
      <c r="V71" s="74">
        <v>8.44</v>
      </c>
      <c r="W71">
        <v>0</v>
      </c>
      <c r="X71">
        <v>-10</v>
      </c>
      <c r="Y71">
        <v>2.4700000000000002</v>
      </c>
      <c r="Z71">
        <v>5.21</v>
      </c>
      <c r="AA71">
        <v>0.76</v>
      </c>
      <c r="AB71">
        <v>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38.4</v>
      </c>
      <c r="L72" s="46">
        <v>18.61</v>
      </c>
      <c r="M72" s="74">
        <v>5.71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62.72</v>
      </c>
      <c r="W72">
        <v>0</v>
      </c>
      <c r="X72">
        <v>0</v>
      </c>
      <c r="Y72">
        <v>18.61</v>
      </c>
      <c r="Z72">
        <v>38.4</v>
      </c>
      <c r="AA72">
        <v>5.71</v>
      </c>
      <c r="AB72">
        <v>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38.03</v>
      </c>
      <c r="L73" s="46">
        <v>19.02</v>
      </c>
      <c r="M73" s="74">
        <v>5.28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62.33</v>
      </c>
      <c r="W73">
        <v>0</v>
      </c>
      <c r="X73">
        <v>0</v>
      </c>
      <c r="Y73">
        <v>19.02</v>
      </c>
      <c r="Z73">
        <v>38.03</v>
      </c>
      <c r="AA73">
        <v>5.28</v>
      </c>
      <c r="AB73">
        <v>0</v>
      </c>
    </row>
    <row r="74" spans="7:28">
      <c r="G74" t="s">
        <v>116</v>
      </c>
      <c r="H74" s="73">
        <v>14.96</v>
      </c>
      <c r="I74" s="46">
        <v>0</v>
      </c>
      <c r="J74" s="46">
        <v>5.61</v>
      </c>
      <c r="K74" s="46">
        <v>38.64</v>
      </c>
      <c r="L74" s="46">
        <v>19.32</v>
      </c>
      <c r="M74" s="74">
        <v>5.8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84.33</v>
      </c>
      <c r="W74">
        <v>14.96</v>
      </c>
      <c r="X74">
        <v>0</v>
      </c>
      <c r="Y74">
        <v>19.32</v>
      </c>
      <c r="Z74">
        <v>38.64</v>
      </c>
      <c r="AA74">
        <v>5.8</v>
      </c>
      <c r="AB74">
        <v>5.61</v>
      </c>
    </row>
    <row r="75" spans="7:28">
      <c r="G75" t="s">
        <v>117</v>
      </c>
      <c r="H75" s="73">
        <v>0</v>
      </c>
      <c r="I75" s="46">
        <v>0</v>
      </c>
      <c r="J75" s="46">
        <v>12.5</v>
      </c>
      <c r="K75" s="46">
        <v>52.75</v>
      </c>
      <c r="L75" s="46">
        <v>27.16</v>
      </c>
      <c r="M75" s="74">
        <v>7.92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100.33</v>
      </c>
      <c r="W75">
        <v>0</v>
      </c>
      <c r="X75">
        <v>0</v>
      </c>
      <c r="Y75">
        <v>27.16</v>
      </c>
      <c r="Z75">
        <v>52.75</v>
      </c>
      <c r="AA75">
        <v>7.92</v>
      </c>
      <c r="AB75">
        <v>12.5</v>
      </c>
    </row>
    <row r="76" spans="7:28">
      <c r="G76" t="s">
        <v>118</v>
      </c>
      <c r="H76" s="73">
        <v>0</v>
      </c>
      <c r="I76" s="46">
        <v>0</v>
      </c>
      <c r="J76" s="46">
        <v>16.84</v>
      </c>
      <c r="K76" s="46">
        <v>56.1</v>
      </c>
      <c r="L76" s="46">
        <v>25.11</v>
      </c>
      <c r="M76" s="74">
        <v>6.12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104.17</v>
      </c>
      <c r="W76">
        <v>0</v>
      </c>
      <c r="X76">
        <v>0</v>
      </c>
      <c r="Y76">
        <v>25.11</v>
      </c>
      <c r="Z76">
        <v>56.1</v>
      </c>
      <c r="AA76">
        <v>6.12</v>
      </c>
      <c r="AB76">
        <v>16.84</v>
      </c>
    </row>
    <row r="77" spans="7:28">
      <c r="G77" t="s">
        <v>119</v>
      </c>
      <c r="H77" s="73">
        <v>0</v>
      </c>
      <c r="I77" s="46">
        <v>0</v>
      </c>
      <c r="J77" s="46">
        <v>21.1</v>
      </c>
      <c r="K77" s="46">
        <v>61.93</v>
      </c>
      <c r="L77" s="46">
        <v>0</v>
      </c>
      <c r="M77" s="74">
        <v>6.67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89.7</v>
      </c>
      <c r="W77">
        <v>0</v>
      </c>
      <c r="X77">
        <v>0</v>
      </c>
      <c r="Y77">
        <v>0</v>
      </c>
      <c r="Z77">
        <v>61.93</v>
      </c>
      <c r="AA77">
        <v>6.67</v>
      </c>
      <c r="AB77">
        <v>21.1</v>
      </c>
    </row>
    <row r="78" spans="7:28">
      <c r="G78" t="s">
        <v>120</v>
      </c>
      <c r="H78" s="73">
        <v>0</v>
      </c>
      <c r="I78" s="46">
        <v>0</v>
      </c>
      <c r="J78" s="46">
        <v>16.97</v>
      </c>
      <c r="K78" s="46">
        <v>65.48</v>
      </c>
      <c r="L78" s="46">
        <v>0</v>
      </c>
      <c r="M78" s="74">
        <v>8.48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90.93</v>
      </c>
      <c r="W78">
        <v>0</v>
      </c>
      <c r="X78">
        <v>0</v>
      </c>
      <c r="Y78">
        <v>0</v>
      </c>
      <c r="Z78">
        <v>65.48</v>
      </c>
      <c r="AA78">
        <v>8.48</v>
      </c>
      <c r="AB78">
        <v>16.97</v>
      </c>
    </row>
    <row r="79" spans="7:28">
      <c r="G79" t="s">
        <v>121</v>
      </c>
      <c r="H79" s="73">
        <v>319.83999999999997</v>
      </c>
      <c r="I79" s="46">
        <v>0</v>
      </c>
      <c r="J79" s="46">
        <v>29.5</v>
      </c>
      <c r="K79" s="46">
        <v>28.39</v>
      </c>
      <c r="L79" s="46">
        <v>0</v>
      </c>
      <c r="M79" s="74">
        <v>9.1199999999999992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386.85</v>
      </c>
      <c r="W79">
        <v>319.83999999999997</v>
      </c>
      <c r="X79">
        <v>0</v>
      </c>
      <c r="Y79">
        <v>0</v>
      </c>
      <c r="Z79">
        <v>28.39</v>
      </c>
      <c r="AA79">
        <v>9.1199999999999992</v>
      </c>
      <c r="AB79">
        <v>29.5</v>
      </c>
    </row>
    <row r="80" spans="7:28">
      <c r="G80" t="s">
        <v>122</v>
      </c>
      <c r="H80" s="73">
        <v>335.47</v>
      </c>
      <c r="I80" s="46">
        <v>0</v>
      </c>
      <c r="J80" s="46">
        <v>37.479999999999997</v>
      </c>
      <c r="K80" s="46">
        <v>21.42</v>
      </c>
      <c r="L80" s="46">
        <v>0</v>
      </c>
      <c r="M80" s="74">
        <v>8.84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403.21</v>
      </c>
      <c r="W80">
        <v>335.47</v>
      </c>
      <c r="X80">
        <v>0</v>
      </c>
      <c r="Y80">
        <v>0</v>
      </c>
      <c r="Z80">
        <v>21.42</v>
      </c>
      <c r="AA80">
        <v>8.84</v>
      </c>
      <c r="AB80">
        <v>37.479999999999997</v>
      </c>
    </row>
    <row r="81" spans="7:28">
      <c r="G81" t="s">
        <v>123</v>
      </c>
      <c r="H81" s="73">
        <v>347.34</v>
      </c>
      <c r="I81" s="46">
        <v>0</v>
      </c>
      <c r="J81" s="46">
        <v>35.5</v>
      </c>
      <c r="K81" s="46">
        <v>0</v>
      </c>
      <c r="L81" s="46">
        <v>0</v>
      </c>
      <c r="M81" s="74">
        <v>7.1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389.94</v>
      </c>
      <c r="W81">
        <v>347.34</v>
      </c>
      <c r="X81">
        <v>0</v>
      </c>
      <c r="Y81">
        <v>0</v>
      </c>
      <c r="Z81">
        <v>0</v>
      </c>
      <c r="AA81">
        <v>7.1</v>
      </c>
      <c r="AB81">
        <v>35.5</v>
      </c>
    </row>
    <row r="82" spans="7:28">
      <c r="G82" t="s">
        <v>124</v>
      </c>
      <c r="H82" s="73">
        <v>356.94</v>
      </c>
      <c r="I82" s="46">
        <v>0</v>
      </c>
      <c r="J82" s="46">
        <v>12.47</v>
      </c>
      <c r="K82" s="46">
        <v>0</v>
      </c>
      <c r="L82" s="46">
        <v>0</v>
      </c>
      <c r="M82" s="74">
        <v>9.5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378.91</v>
      </c>
      <c r="W82">
        <v>356.94</v>
      </c>
      <c r="X82">
        <v>0</v>
      </c>
      <c r="Y82">
        <v>0</v>
      </c>
      <c r="Z82">
        <v>0</v>
      </c>
      <c r="AA82">
        <v>9.5</v>
      </c>
      <c r="AB82">
        <v>12.47</v>
      </c>
    </row>
    <row r="83" spans="7:28">
      <c r="G83" t="s">
        <v>125</v>
      </c>
      <c r="H83" s="73">
        <v>253.31</v>
      </c>
      <c r="I83" s="46">
        <v>0</v>
      </c>
      <c r="J83" s="46">
        <v>0</v>
      </c>
      <c r="K83" s="46">
        <v>0</v>
      </c>
      <c r="L83" s="46">
        <v>0</v>
      </c>
      <c r="M83" s="74">
        <v>9.5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262.81</v>
      </c>
      <c r="W83">
        <v>253.31</v>
      </c>
      <c r="X83">
        <v>0</v>
      </c>
      <c r="Y83">
        <v>0</v>
      </c>
      <c r="Z83">
        <v>0</v>
      </c>
      <c r="AA83">
        <v>9.5</v>
      </c>
      <c r="AB83">
        <v>0</v>
      </c>
    </row>
    <row r="84" spans="7:28">
      <c r="G84" t="s">
        <v>126</v>
      </c>
      <c r="H84" s="73">
        <v>199.58</v>
      </c>
      <c r="I84" s="46">
        <v>0</v>
      </c>
      <c r="J84" s="46">
        <v>0</v>
      </c>
      <c r="K84" s="46">
        <v>0</v>
      </c>
      <c r="L84" s="46">
        <v>31.66</v>
      </c>
      <c r="M84" s="74">
        <v>9.5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240.74</v>
      </c>
      <c r="W84">
        <v>199.58</v>
      </c>
      <c r="X84">
        <v>0</v>
      </c>
      <c r="Y84">
        <v>31.66</v>
      </c>
      <c r="Z84">
        <v>0</v>
      </c>
      <c r="AA84">
        <v>9.5</v>
      </c>
      <c r="AB84">
        <v>0</v>
      </c>
    </row>
    <row r="85" spans="7:28">
      <c r="G85" t="s">
        <v>127</v>
      </c>
      <c r="H85" s="73">
        <v>276.33999999999997</v>
      </c>
      <c r="I85" s="46">
        <v>0</v>
      </c>
      <c r="J85" s="46">
        <v>0</v>
      </c>
      <c r="K85" s="46">
        <v>0</v>
      </c>
      <c r="L85" s="46">
        <v>0</v>
      </c>
      <c r="M85" s="74">
        <v>9.5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285.83999999999997</v>
      </c>
      <c r="W85">
        <v>276.33999999999997</v>
      </c>
      <c r="X85">
        <v>0</v>
      </c>
      <c r="Y85">
        <v>0</v>
      </c>
      <c r="Z85">
        <v>0</v>
      </c>
      <c r="AA85">
        <v>9.5</v>
      </c>
      <c r="AB85">
        <v>0</v>
      </c>
    </row>
    <row r="86" spans="7:28">
      <c r="G86" t="s">
        <v>128</v>
      </c>
      <c r="H86" s="73">
        <v>284.97000000000003</v>
      </c>
      <c r="I86" s="46">
        <v>0</v>
      </c>
      <c r="J86" s="46">
        <v>0</v>
      </c>
      <c r="K86" s="46">
        <v>0</v>
      </c>
      <c r="L86" s="46">
        <v>0</v>
      </c>
      <c r="M86" s="74">
        <v>9.5</v>
      </c>
      <c r="N86" s="73">
        <v>0</v>
      </c>
      <c r="O86" s="46">
        <v>-1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294.47000000000003</v>
      </c>
      <c r="W86">
        <v>284.97000000000003</v>
      </c>
      <c r="X86">
        <v>-1</v>
      </c>
      <c r="Y86">
        <v>0</v>
      </c>
      <c r="Z86">
        <v>0</v>
      </c>
      <c r="AA86">
        <v>9.5</v>
      </c>
      <c r="AB86">
        <v>0</v>
      </c>
    </row>
    <row r="87" spans="7:28">
      <c r="G87" t="s">
        <v>129</v>
      </c>
      <c r="H87" s="73">
        <v>242.75</v>
      </c>
      <c r="I87" s="46">
        <v>0</v>
      </c>
      <c r="J87" s="46">
        <v>0</v>
      </c>
      <c r="K87" s="46">
        <v>0</v>
      </c>
      <c r="L87" s="46">
        <v>0</v>
      </c>
      <c r="M87" s="74">
        <v>9.5</v>
      </c>
      <c r="N87" s="73">
        <v>0</v>
      </c>
      <c r="O87" s="46">
        <v>-1</v>
      </c>
      <c r="P87" s="46">
        <v>0</v>
      </c>
      <c r="Q87" s="46">
        <v>0</v>
      </c>
      <c r="R87" s="46">
        <v>0</v>
      </c>
      <c r="S87" s="74">
        <v>0</v>
      </c>
      <c r="U87" s="73">
        <v>-1</v>
      </c>
      <c r="V87" s="74">
        <v>252.25</v>
      </c>
      <c r="W87">
        <v>242.75</v>
      </c>
      <c r="X87">
        <v>-1</v>
      </c>
      <c r="Y87">
        <v>0</v>
      </c>
      <c r="Z87">
        <v>0</v>
      </c>
      <c r="AA87">
        <v>9.5</v>
      </c>
      <c r="AB87">
        <v>0</v>
      </c>
    </row>
    <row r="88" spans="7:28">
      <c r="G88" t="s">
        <v>130</v>
      </c>
      <c r="H88" s="73">
        <v>221.64</v>
      </c>
      <c r="I88" s="46">
        <v>0</v>
      </c>
      <c r="J88" s="46">
        <v>0</v>
      </c>
      <c r="K88" s="46">
        <v>0</v>
      </c>
      <c r="L88" s="46">
        <v>0</v>
      </c>
      <c r="M88" s="74">
        <v>9.5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231.14</v>
      </c>
      <c r="W88">
        <v>221.64</v>
      </c>
      <c r="X88">
        <v>0</v>
      </c>
      <c r="Y88">
        <v>0</v>
      </c>
      <c r="Z88">
        <v>0</v>
      </c>
      <c r="AA88">
        <v>9.5</v>
      </c>
      <c r="AB88">
        <v>0</v>
      </c>
    </row>
    <row r="89" spans="7:28">
      <c r="G89" t="s">
        <v>131</v>
      </c>
      <c r="H89" s="73">
        <v>193.82</v>
      </c>
      <c r="I89" s="46">
        <v>0</v>
      </c>
      <c r="J89" s="46">
        <v>0</v>
      </c>
      <c r="K89" s="46">
        <v>0</v>
      </c>
      <c r="L89" s="46">
        <v>0</v>
      </c>
      <c r="M89" s="74">
        <v>9.5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203.32</v>
      </c>
      <c r="W89">
        <v>193.82</v>
      </c>
      <c r="X89">
        <v>0</v>
      </c>
      <c r="Y89">
        <v>0</v>
      </c>
      <c r="Z89">
        <v>0</v>
      </c>
      <c r="AA89">
        <v>9.5</v>
      </c>
      <c r="AB89">
        <v>0</v>
      </c>
    </row>
    <row r="90" spans="7:28">
      <c r="G90" t="s">
        <v>132</v>
      </c>
      <c r="H90" s="73">
        <v>153.52000000000001</v>
      </c>
      <c r="I90" s="46">
        <v>0</v>
      </c>
      <c r="J90" s="46">
        <v>0</v>
      </c>
      <c r="K90" s="46">
        <v>0</v>
      </c>
      <c r="L90" s="46">
        <v>0</v>
      </c>
      <c r="M90" s="74">
        <v>9.5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163.02000000000001</v>
      </c>
      <c r="W90">
        <v>153.52000000000001</v>
      </c>
      <c r="X90">
        <v>0</v>
      </c>
      <c r="Y90">
        <v>0</v>
      </c>
      <c r="Z90">
        <v>0</v>
      </c>
      <c r="AA90">
        <v>9.5</v>
      </c>
      <c r="AB90">
        <v>0</v>
      </c>
    </row>
    <row r="91" spans="7:28">
      <c r="G91" t="s">
        <v>133</v>
      </c>
      <c r="H91" s="73">
        <v>185.19</v>
      </c>
      <c r="I91" s="46">
        <v>0</v>
      </c>
      <c r="J91" s="46">
        <v>0</v>
      </c>
      <c r="K91" s="46">
        <v>0</v>
      </c>
      <c r="L91" s="46">
        <v>0</v>
      </c>
      <c r="M91" s="74">
        <v>8.92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194.11</v>
      </c>
      <c r="W91">
        <v>185.19</v>
      </c>
      <c r="X91">
        <v>0</v>
      </c>
      <c r="Y91">
        <v>0</v>
      </c>
      <c r="Z91">
        <v>0</v>
      </c>
      <c r="AA91">
        <v>8.92</v>
      </c>
      <c r="AB91">
        <v>0</v>
      </c>
    </row>
    <row r="92" spans="7:28">
      <c r="G92" t="s">
        <v>134</v>
      </c>
      <c r="H92" s="73">
        <v>118.98</v>
      </c>
      <c r="I92" s="46">
        <v>0</v>
      </c>
      <c r="J92" s="46">
        <v>0</v>
      </c>
      <c r="K92" s="46">
        <v>0</v>
      </c>
      <c r="L92" s="46">
        <v>0</v>
      </c>
      <c r="M92" s="74">
        <v>9.5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128.47999999999999</v>
      </c>
      <c r="W92">
        <v>118.98</v>
      </c>
      <c r="X92">
        <v>0</v>
      </c>
      <c r="Y92">
        <v>0</v>
      </c>
      <c r="Z92">
        <v>0</v>
      </c>
      <c r="AA92">
        <v>9.5</v>
      </c>
      <c r="AB92">
        <v>0</v>
      </c>
    </row>
    <row r="93" spans="7:28">
      <c r="G93" t="s">
        <v>135</v>
      </c>
      <c r="H93" s="73">
        <v>36.47</v>
      </c>
      <c r="I93" s="46">
        <v>0</v>
      </c>
      <c r="J93" s="46">
        <v>0</v>
      </c>
      <c r="K93" s="46">
        <v>0</v>
      </c>
      <c r="L93" s="46">
        <v>0</v>
      </c>
      <c r="M93" s="74">
        <v>6.04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42.51</v>
      </c>
      <c r="W93">
        <v>36.47</v>
      </c>
      <c r="X93">
        <v>0</v>
      </c>
      <c r="Y93">
        <v>0</v>
      </c>
      <c r="Z93">
        <v>0</v>
      </c>
      <c r="AA93">
        <v>6.04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6.33</v>
      </c>
      <c r="N94" s="73">
        <v>0</v>
      </c>
      <c r="O94" s="46">
        <v>-64</v>
      </c>
      <c r="P94" s="46">
        <v>0</v>
      </c>
      <c r="Q94" s="46">
        <v>0</v>
      </c>
      <c r="R94" s="46">
        <v>0</v>
      </c>
      <c r="S94" s="74">
        <v>0</v>
      </c>
      <c r="U94" s="73">
        <v>-64</v>
      </c>
      <c r="V94" s="74">
        <v>6.33</v>
      </c>
      <c r="W94">
        <v>0</v>
      </c>
      <c r="X94">
        <v>-64</v>
      </c>
      <c r="Y94">
        <v>0</v>
      </c>
      <c r="Z94">
        <v>0</v>
      </c>
      <c r="AA94">
        <v>6.33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8.44</v>
      </c>
      <c r="N95" s="73">
        <v>0</v>
      </c>
      <c r="O95" s="46">
        <v>-109</v>
      </c>
      <c r="P95" s="46">
        <v>0</v>
      </c>
      <c r="Q95" s="46">
        <v>0</v>
      </c>
      <c r="R95" s="46">
        <v>0</v>
      </c>
      <c r="S95" s="74">
        <v>0</v>
      </c>
      <c r="U95" s="73">
        <v>-109</v>
      </c>
      <c r="V95" s="74">
        <v>8.44</v>
      </c>
      <c r="W95">
        <v>0</v>
      </c>
      <c r="X95">
        <v>-109</v>
      </c>
      <c r="Y95">
        <v>0</v>
      </c>
      <c r="Z95">
        <v>0</v>
      </c>
      <c r="AA95">
        <v>8.44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7.29</v>
      </c>
      <c r="N96" s="73">
        <v>0</v>
      </c>
      <c r="O96" s="46">
        <v>-134</v>
      </c>
      <c r="P96" s="46">
        <v>0</v>
      </c>
      <c r="Q96" s="46">
        <v>0</v>
      </c>
      <c r="R96" s="46">
        <v>0</v>
      </c>
      <c r="S96" s="74">
        <v>0</v>
      </c>
      <c r="U96" s="73">
        <v>-134</v>
      </c>
      <c r="V96" s="74">
        <v>7.29</v>
      </c>
      <c r="W96">
        <v>0</v>
      </c>
      <c r="X96">
        <v>-134</v>
      </c>
      <c r="Y96">
        <v>0</v>
      </c>
      <c r="Z96">
        <v>0</v>
      </c>
      <c r="AA96">
        <v>7.29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6.43</v>
      </c>
      <c r="N97" s="73">
        <v>0</v>
      </c>
      <c r="O97" s="46">
        <v>-164</v>
      </c>
      <c r="P97" s="46">
        <v>0</v>
      </c>
      <c r="Q97" s="46">
        <v>0</v>
      </c>
      <c r="R97" s="46">
        <v>0</v>
      </c>
      <c r="S97" s="74">
        <v>0</v>
      </c>
      <c r="U97" s="73">
        <v>-164</v>
      </c>
      <c r="V97" s="74">
        <v>6.43</v>
      </c>
      <c r="W97">
        <v>0</v>
      </c>
      <c r="X97">
        <v>-164</v>
      </c>
      <c r="Y97">
        <v>0</v>
      </c>
      <c r="Z97">
        <v>0</v>
      </c>
      <c r="AA97">
        <v>6.43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5.37</v>
      </c>
      <c r="N98" s="73">
        <v>0</v>
      </c>
      <c r="O98" s="46">
        <v>-164.26</v>
      </c>
      <c r="P98" s="46">
        <v>0</v>
      </c>
      <c r="Q98" s="46">
        <v>0</v>
      </c>
      <c r="R98" s="46">
        <v>0</v>
      </c>
      <c r="S98" s="74">
        <v>0</v>
      </c>
      <c r="U98" s="73">
        <v>-164.26</v>
      </c>
      <c r="V98" s="74">
        <v>5.37</v>
      </c>
      <c r="W98">
        <v>0</v>
      </c>
      <c r="X98">
        <v>-164.26</v>
      </c>
      <c r="Y98">
        <v>0</v>
      </c>
      <c r="Z98">
        <v>0</v>
      </c>
      <c r="AA98">
        <v>5.37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1.5768775000000002</v>
      </c>
      <c r="I99" s="69">
        <f t="shared" ref="I99:BQ99" si="1">SUM(I3:I98)/4000</f>
        <v>0</v>
      </c>
      <c r="J99" s="69">
        <f t="shared" si="1"/>
        <v>0.49421750000000003</v>
      </c>
      <c r="K99" s="69">
        <f t="shared" si="1"/>
        <v>0.23294499999999996</v>
      </c>
      <c r="L99" s="69">
        <f t="shared" si="1"/>
        <v>0.17139750000000001</v>
      </c>
      <c r="M99" s="69">
        <f t="shared" si="1"/>
        <v>0.12209250000000001</v>
      </c>
      <c r="N99" s="68">
        <f t="shared" si="1"/>
        <v>-0.71775</v>
      </c>
      <c r="O99" s="69">
        <f t="shared" si="1"/>
        <v>-2.1254149999999998</v>
      </c>
      <c r="P99" s="69">
        <f t="shared" si="1"/>
        <v>-0.62075000000000002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-3.4639150000000001</v>
      </c>
      <c r="V99" s="70">
        <f t="shared" si="1"/>
        <v>2.5975275</v>
      </c>
      <c r="W99">
        <f t="shared" si="1"/>
        <v>0.85912750000000004</v>
      </c>
      <c r="X99">
        <f t="shared" si="1"/>
        <v>-2.1254149999999998</v>
      </c>
      <c r="Y99">
        <f t="shared" si="1"/>
        <v>0.17139750000000001</v>
      </c>
      <c r="Z99">
        <f t="shared" si="1"/>
        <v>0.23294499999999996</v>
      </c>
      <c r="AA99">
        <f t="shared" si="1"/>
        <v>0.12209250000000001</v>
      </c>
      <c r="AB99">
        <f t="shared" si="1"/>
        <v>-0.12653250000000005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6</v>
      </c>
      <c r="W1" t="s">
        <v>145</v>
      </c>
      <c r="X1" t="s">
        <v>537</v>
      </c>
      <c r="Y1" t="s">
        <v>535</v>
      </c>
      <c r="Z1" t="s">
        <v>145</v>
      </c>
      <c r="AA1" t="s">
        <v>145</v>
      </c>
      <c r="AB1" t="s">
        <v>541</v>
      </c>
      <c r="AC1" t="s">
        <v>531</v>
      </c>
      <c r="AD1" t="s">
        <v>533</v>
      </c>
      <c r="AE1" t="s">
        <v>146</v>
      </c>
      <c r="AF1" t="s">
        <v>565</v>
      </c>
      <c r="AG1" t="s">
        <v>145</v>
      </c>
      <c r="AH1" t="s">
        <v>554</v>
      </c>
      <c r="AI1" t="s">
        <v>551</v>
      </c>
      <c r="AJ1" t="s">
        <v>557</v>
      </c>
      <c r="AK1" t="s">
        <v>559</v>
      </c>
      <c r="AL1" t="s">
        <v>146</v>
      </c>
      <c r="AM1" t="s">
        <v>145</v>
      </c>
      <c r="AN1" t="s">
        <v>569</v>
      </c>
      <c r="AO1" t="s">
        <v>533</v>
      </c>
      <c r="AP1" t="s">
        <v>567</v>
      </c>
      <c r="AQ1" t="s">
        <v>146</v>
      </c>
      <c r="AR1" t="s">
        <v>544</v>
      </c>
      <c r="AS1" t="s">
        <v>574</v>
      </c>
      <c r="AT1" t="s">
        <v>561</v>
      </c>
      <c r="AU1" t="s">
        <v>554</v>
      </c>
      <c r="AV1" t="s">
        <v>576</v>
      </c>
      <c r="AW1" t="s">
        <v>576</v>
      </c>
      <c r="AX1" t="s">
        <v>548</v>
      </c>
      <c r="AY1" t="s">
        <v>579</v>
      </c>
    </row>
    <row r="2" spans="1:5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45302</v>
      </c>
      <c r="W2" s="28" t="s">
        <v>529</v>
      </c>
      <c r="X2" t="s">
        <v>369</v>
      </c>
      <c r="Y2" t="s">
        <v>358</v>
      </c>
      <c r="Z2" t="s">
        <v>539</v>
      </c>
      <c r="AA2" t="s">
        <v>539</v>
      </c>
      <c r="AB2" t="s">
        <v>369</v>
      </c>
      <c r="AC2" t="s">
        <v>148</v>
      </c>
      <c r="AD2" t="s">
        <v>148</v>
      </c>
      <c r="AE2" t="s">
        <v>529</v>
      </c>
      <c r="AF2" t="s">
        <v>148</v>
      </c>
      <c r="AG2" t="s">
        <v>529</v>
      </c>
      <c r="AH2" t="s">
        <v>145</v>
      </c>
      <c r="AI2" t="s">
        <v>148</v>
      </c>
      <c r="AJ2" t="s">
        <v>148</v>
      </c>
      <c r="AK2" t="s">
        <v>149</v>
      </c>
      <c r="AL2" t="s">
        <v>546</v>
      </c>
      <c r="AM2" t="s">
        <v>529</v>
      </c>
      <c r="AN2" t="s">
        <v>148</v>
      </c>
      <c r="AO2" t="s">
        <v>148</v>
      </c>
      <c r="AP2" t="s">
        <v>145</v>
      </c>
      <c r="AQ2" t="s">
        <v>571</v>
      </c>
      <c r="AR2" t="s">
        <v>145</v>
      </c>
      <c r="AS2" t="s">
        <v>145</v>
      </c>
      <c r="AT2" t="s">
        <v>148</v>
      </c>
      <c r="AU2" t="s">
        <v>145</v>
      </c>
      <c r="AV2" t="s">
        <v>148</v>
      </c>
      <c r="AW2" t="s">
        <v>148</v>
      </c>
      <c r="AX2" t="s">
        <v>549</v>
      </c>
      <c r="AY2" t="s">
        <v>146</v>
      </c>
    </row>
    <row r="3" spans="1:5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192.29000000000002</v>
      </c>
      <c r="I3" s="53">
        <v>0</v>
      </c>
      <c r="J3" s="53">
        <v>1.47</v>
      </c>
      <c r="K3" s="53">
        <v>107.96000000000001</v>
      </c>
      <c r="L3" s="53">
        <v>5.76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T3" t="s">
        <v>581</v>
      </c>
      <c r="W3">
        <v>0</v>
      </c>
      <c r="X3">
        <v>5.76</v>
      </c>
      <c r="Y3">
        <v>0.38</v>
      </c>
      <c r="Z3">
        <v>0</v>
      </c>
      <c r="AA3">
        <v>0</v>
      </c>
      <c r="AB3">
        <v>0</v>
      </c>
      <c r="AC3">
        <v>9.6</v>
      </c>
      <c r="AD3">
        <v>0</v>
      </c>
      <c r="AE3">
        <v>25.49</v>
      </c>
      <c r="AF3">
        <v>5.76</v>
      </c>
      <c r="AG3">
        <v>59.55</v>
      </c>
      <c r="AH3">
        <v>47.98</v>
      </c>
      <c r="AI3">
        <v>47.98</v>
      </c>
      <c r="AJ3">
        <v>11.51</v>
      </c>
      <c r="AK3">
        <v>1.47</v>
      </c>
      <c r="AL3">
        <v>0</v>
      </c>
      <c r="AM3">
        <v>158.47999999999999</v>
      </c>
      <c r="AN3">
        <v>18.23</v>
      </c>
      <c r="AO3">
        <v>8.16</v>
      </c>
      <c r="AP3">
        <v>95.95</v>
      </c>
      <c r="AQ3">
        <v>50</v>
      </c>
      <c r="AR3">
        <v>0</v>
      </c>
      <c r="AS3">
        <v>0</v>
      </c>
      <c r="AT3">
        <v>6.72</v>
      </c>
      <c r="AU3">
        <v>47.98</v>
      </c>
      <c r="AV3">
        <v>0</v>
      </c>
      <c r="AW3">
        <v>0</v>
      </c>
      <c r="AX3">
        <v>0</v>
      </c>
      <c r="AY3">
        <v>0</v>
      </c>
    </row>
    <row r="4" spans="1:51">
      <c r="A4" t="s">
        <v>234</v>
      </c>
      <c r="B4" t="s">
        <v>226</v>
      </c>
      <c r="C4" t="s">
        <v>228</v>
      </c>
      <c r="G4" t="s">
        <v>46</v>
      </c>
      <c r="H4" s="73">
        <v>192.29000000000002</v>
      </c>
      <c r="I4" s="46">
        <v>0</v>
      </c>
      <c r="J4" s="46">
        <v>1.47</v>
      </c>
      <c r="K4" s="46">
        <v>107.96000000000001</v>
      </c>
      <c r="L4" s="46">
        <v>5.76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T4" t="s">
        <v>581</v>
      </c>
      <c r="W4">
        <v>0</v>
      </c>
      <c r="X4">
        <v>5.76</v>
      </c>
      <c r="Y4">
        <v>0.38</v>
      </c>
      <c r="Z4">
        <v>0</v>
      </c>
      <c r="AA4">
        <v>0</v>
      </c>
      <c r="AB4">
        <v>0</v>
      </c>
      <c r="AC4">
        <v>9.6</v>
      </c>
      <c r="AD4">
        <v>0</v>
      </c>
      <c r="AE4">
        <v>25.49</v>
      </c>
      <c r="AF4">
        <v>5.76</v>
      </c>
      <c r="AG4">
        <v>59.55</v>
      </c>
      <c r="AH4">
        <v>47.98</v>
      </c>
      <c r="AI4">
        <v>47.98</v>
      </c>
      <c r="AJ4">
        <v>11.51</v>
      </c>
      <c r="AK4">
        <v>1.47</v>
      </c>
      <c r="AL4">
        <v>0</v>
      </c>
      <c r="AM4">
        <v>158.47999999999999</v>
      </c>
      <c r="AN4">
        <v>18.23</v>
      </c>
      <c r="AO4">
        <v>8.16</v>
      </c>
      <c r="AP4">
        <v>95.95</v>
      </c>
      <c r="AQ4">
        <v>50</v>
      </c>
      <c r="AR4">
        <v>0</v>
      </c>
      <c r="AS4">
        <v>0</v>
      </c>
      <c r="AT4">
        <v>6.72</v>
      </c>
      <c r="AU4">
        <v>47.98</v>
      </c>
      <c r="AV4">
        <v>0</v>
      </c>
      <c r="AW4">
        <v>0</v>
      </c>
      <c r="AX4">
        <v>0</v>
      </c>
      <c r="AY4">
        <v>0</v>
      </c>
    </row>
    <row r="5" spans="1:51">
      <c r="A5" t="s">
        <v>235</v>
      </c>
      <c r="B5" t="s">
        <v>227</v>
      </c>
      <c r="C5" t="s">
        <v>229</v>
      </c>
      <c r="G5" t="s">
        <v>47</v>
      </c>
      <c r="H5" s="73">
        <v>192.29000000000002</v>
      </c>
      <c r="I5" s="46">
        <v>0</v>
      </c>
      <c r="J5" s="46">
        <v>1.47</v>
      </c>
      <c r="K5" s="46">
        <v>107.96000000000001</v>
      </c>
      <c r="L5" s="46">
        <v>5.76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T5" t="s">
        <v>581</v>
      </c>
      <c r="W5">
        <v>0</v>
      </c>
      <c r="X5">
        <v>5.76</v>
      </c>
      <c r="Y5">
        <v>0.38</v>
      </c>
      <c r="Z5">
        <v>0</v>
      </c>
      <c r="AA5">
        <v>0</v>
      </c>
      <c r="AB5">
        <v>0</v>
      </c>
      <c r="AC5">
        <v>9.6</v>
      </c>
      <c r="AD5">
        <v>0</v>
      </c>
      <c r="AE5">
        <v>25.49</v>
      </c>
      <c r="AF5">
        <v>5.76</v>
      </c>
      <c r="AG5">
        <v>59.55</v>
      </c>
      <c r="AH5">
        <v>47.98</v>
      </c>
      <c r="AI5">
        <v>47.98</v>
      </c>
      <c r="AJ5">
        <v>11.51</v>
      </c>
      <c r="AK5">
        <v>1.47</v>
      </c>
      <c r="AL5">
        <v>0</v>
      </c>
      <c r="AM5">
        <v>158.47999999999999</v>
      </c>
      <c r="AN5">
        <v>18.23</v>
      </c>
      <c r="AO5">
        <v>8.16</v>
      </c>
      <c r="AP5">
        <v>95.95</v>
      </c>
      <c r="AQ5">
        <v>50</v>
      </c>
      <c r="AR5">
        <v>0</v>
      </c>
      <c r="AS5">
        <v>0</v>
      </c>
      <c r="AT5">
        <v>6.72</v>
      </c>
      <c r="AU5">
        <v>47.98</v>
      </c>
      <c r="AV5">
        <v>0</v>
      </c>
      <c r="AW5">
        <v>0</v>
      </c>
      <c r="AX5">
        <v>0</v>
      </c>
      <c r="AY5">
        <v>0</v>
      </c>
    </row>
    <row r="6" spans="1:51">
      <c r="A6" t="s">
        <v>236</v>
      </c>
      <c r="B6" t="s">
        <v>258</v>
      </c>
      <c r="C6" t="s">
        <v>230</v>
      </c>
      <c r="G6" t="s">
        <v>48</v>
      </c>
      <c r="H6" s="73">
        <v>192.29000000000002</v>
      </c>
      <c r="I6" s="46">
        <v>0</v>
      </c>
      <c r="J6" s="46">
        <v>1.47</v>
      </c>
      <c r="K6" s="46">
        <v>107.96000000000001</v>
      </c>
      <c r="L6" s="46">
        <v>5.76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5.76</v>
      </c>
      <c r="Y6">
        <v>0.38</v>
      </c>
      <c r="Z6">
        <v>0</v>
      </c>
      <c r="AA6">
        <v>0</v>
      </c>
      <c r="AB6">
        <v>0</v>
      </c>
      <c r="AC6">
        <v>9.6</v>
      </c>
      <c r="AD6">
        <v>0</v>
      </c>
      <c r="AE6">
        <v>25.49</v>
      </c>
      <c r="AF6">
        <v>5.76</v>
      </c>
      <c r="AG6">
        <v>59.55</v>
      </c>
      <c r="AH6">
        <v>47.98</v>
      </c>
      <c r="AI6">
        <v>47.98</v>
      </c>
      <c r="AJ6">
        <v>11.51</v>
      </c>
      <c r="AK6">
        <v>1.47</v>
      </c>
      <c r="AL6">
        <v>0</v>
      </c>
      <c r="AM6">
        <v>158.47999999999999</v>
      </c>
      <c r="AN6">
        <v>18.23</v>
      </c>
      <c r="AO6">
        <v>8.16</v>
      </c>
      <c r="AP6">
        <v>95.95</v>
      </c>
      <c r="AQ6">
        <v>50</v>
      </c>
      <c r="AR6">
        <v>0</v>
      </c>
      <c r="AS6">
        <v>0</v>
      </c>
      <c r="AT6">
        <v>6.72</v>
      </c>
      <c r="AU6">
        <v>47.98</v>
      </c>
      <c r="AV6">
        <v>0</v>
      </c>
      <c r="AW6">
        <v>0</v>
      </c>
      <c r="AX6">
        <v>0</v>
      </c>
      <c r="AY6">
        <v>0</v>
      </c>
    </row>
    <row r="7" spans="1:51">
      <c r="A7" t="s">
        <v>237</v>
      </c>
      <c r="B7" t="s">
        <v>280</v>
      </c>
      <c r="C7" t="s">
        <v>259</v>
      </c>
      <c r="G7" t="s">
        <v>49</v>
      </c>
      <c r="H7" s="73">
        <v>192.29000000000002</v>
      </c>
      <c r="I7" s="46">
        <v>0</v>
      </c>
      <c r="J7" s="46">
        <v>1.47</v>
      </c>
      <c r="K7" s="46">
        <v>107.96000000000001</v>
      </c>
      <c r="L7" s="46">
        <v>5.76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5.76</v>
      </c>
      <c r="Y7">
        <v>0.38</v>
      </c>
      <c r="Z7">
        <v>0</v>
      </c>
      <c r="AA7">
        <v>0</v>
      </c>
      <c r="AB7">
        <v>0</v>
      </c>
      <c r="AC7">
        <v>9.6</v>
      </c>
      <c r="AD7">
        <v>0</v>
      </c>
      <c r="AE7">
        <v>25.49</v>
      </c>
      <c r="AF7">
        <v>5.76</v>
      </c>
      <c r="AG7">
        <v>59.55</v>
      </c>
      <c r="AH7">
        <v>47.98</v>
      </c>
      <c r="AI7">
        <v>47.98</v>
      </c>
      <c r="AJ7">
        <v>11.51</v>
      </c>
      <c r="AK7">
        <v>1.47</v>
      </c>
      <c r="AL7">
        <v>0</v>
      </c>
      <c r="AM7">
        <v>158.47999999999999</v>
      </c>
      <c r="AN7">
        <v>18.23</v>
      </c>
      <c r="AO7">
        <v>8.16</v>
      </c>
      <c r="AP7">
        <v>95.95</v>
      </c>
      <c r="AQ7">
        <v>50</v>
      </c>
      <c r="AR7">
        <v>0</v>
      </c>
      <c r="AS7">
        <v>0</v>
      </c>
      <c r="AT7">
        <v>6.72</v>
      </c>
      <c r="AU7">
        <v>47.98</v>
      </c>
      <c r="AV7">
        <v>0</v>
      </c>
      <c r="AW7">
        <v>0</v>
      </c>
      <c r="AX7">
        <v>0</v>
      </c>
      <c r="AY7">
        <v>0</v>
      </c>
    </row>
    <row r="8" spans="1:51">
      <c r="A8" t="s">
        <v>238</v>
      </c>
      <c r="B8" t="s">
        <v>315</v>
      </c>
      <c r="C8" t="s">
        <v>231</v>
      </c>
      <c r="G8" t="s">
        <v>50</v>
      </c>
      <c r="H8" s="73">
        <v>192.29000000000002</v>
      </c>
      <c r="I8" s="46">
        <v>0</v>
      </c>
      <c r="J8" s="46">
        <v>1.47</v>
      </c>
      <c r="K8" s="46">
        <v>107.96000000000001</v>
      </c>
      <c r="L8" s="46">
        <v>5.76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5.76</v>
      </c>
      <c r="Y8">
        <v>0.38</v>
      </c>
      <c r="Z8">
        <v>0</v>
      </c>
      <c r="AA8">
        <v>0</v>
      </c>
      <c r="AB8">
        <v>0</v>
      </c>
      <c r="AC8">
        <v>9.6</v>
      </c>
      <c r="AD8">
        <v>0</v>
      </c>
      <c r="AE8">
        <v>25.49</v>
      </c>
      <c r="AF8">
        <v>5.76</v>
      </c>
      <c r="AG8">
        <v>59.55</v>
      </c>
      <c r="AH8">
        <v>47.98</v>
      </c>
      <c r="AI8">
        <v>47.98</v>
      </c>
      <c r="AJ8">
        <v>11.51</v>
      </c>
      <c r="AK8">
        <v>1.47</v>
      </c>
      <c r="AL8">
        <v>0</v>
      </c>
      <c r="AM8">
        <v>158.47999999999999</v>
      </c>
      <c r="AN8">
        <v>18.23</v>
      </c>
      <c r="AO8">
        <v>8.16</v>
      </c>
      <c r="AP8">
        <v>95.95</v>
      </c>
      <c r="AQ8">
        <v>50</v>
      </c>
      <c r="AR8">
        <v>0</v>
      </c>
      <c r="AS8">
        <v>0</v>
      </c>
      <c r="AT8">
        <v>6.72</v>
      </c>
      <c r="AU8">
        <v>47.98</v>
      </c>
      <c r="AV8">
        <v>0</v>
      </c>
      <c r="AW8">
        <v>0</v>
      </c>
      <c r="AX8">
        <v>0</v>
      </c>
      <c r="AY8">
        <v>0</v>
      </c>
    </row>
    <row r="9" spans="1:51">
      <c r="A9" t="s">
        <v>239</v>
      </c>
      <c r="B9" t="s">
        <v>335</v>
      </c>
      <c r="C9" t="s">
        <v>232</v>
      </c>
      <c r="G9" t="s">
        <v>51</v>
      </c>
      <c r="H9" s="73">
        <v>192.29000000000002</v>
      </c>
      <c r="I9" s="46">
        <v>0</v>
      </c>
      <c r="J9" s="46">
        <v>1.47</v>
      </c>
      <c r="K9" s="46">
        <v>107.96000000000001</v>
      </c>
      <c r="L9" s="46">
        <v>5.76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5.76</v>
      </c>
      <c r="Y9">
        <v>0.38</v>
      </c>
      <c r="Z9">
        <v>0</v>
      </c>
      <c r="AA9">
        <v>0</v>
      </c>
      <c r="AB9">
        <v>0</v>
      </c>
      <c r="AC9">
        <v>9.6</v>
      </c>
      <c r="AD9">
        <v>0</v>
      </c>
      <c r="AE9">
        <v>25.49</v>
      </c>
      <c r="AF9">
        <v>5.76</v>
      </c>
      <c r="AG9">
        <v>59.55</v>
      </c>
      <c r="AH9">
        <v>47.98</v>
      </c>
      <c r="AI9">
        <v>47.98</v>
      </c>
      <c r="AJ9">
        <v>11.51</v>
      </c>
      <c r="AK9">
        <v>1.47</v>
      </c>
      <c r="AL9">
        <v>0</v>
      </c>
      <c r="AM9">
        <v>158.47999999999999</v>
      </c>
      <c r="AN9">
        <v>18.23</v>
      </c>
      <c r="AO9">
        <v>8.16</v>
      </c>
      <c r="AP9">
        <v>95.95</v>
      </c>
      <c r="AQ9">
        <v>50</v>
      </c>
      <c r="AR9">
        <v>0</v>
      </c>
      <c r="AS9">
        <v>0</v>
      </c>
      <c r="AT9">
        <v>6.72</v>
      </c>
      <c r="AU9">
        <v>47.98</v>
      </c>
      <c r="AV9">
        <v>0</v>
      </c>
      <c r="AW9">
        <v>0</v>
      </c>
      <c r="AX9">
        <v>0</v>
      </c>
      <c r="AY9">
        <v>0</v>
      </c>
    </row>
    <row r="10" spans="1:51">
      <c r="A10" t="s">
        <v>260</v>
      </c>
      <c r="C10" t="s">
        <v>233</v>
      </c>
      <c r="G10" t="s">
        <v>52</v>
      </c>
      <c r="H10" s="73">
        <v>192.29000000000002</v>
      </c>
      <c r="I10" s="46">
        <v>0</v>
      </c>
      <c r="J10" s="46">
        <v>1.47</v>
      </c>
      <c r="K10" s="46">
        <v>107.96000000000001</v>
      </c>
      <c r="L10" s="46">
        <v>5.76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5.76</v>
      </c>
      <c r="Y10">
        <v>0.38</v>
      </c>
      <c r="Z10">
        <v>0</v>
      </c>
      <c r="AA10">
        <v>0</v>
      </c>
      <c r="AB10">
        <v>0</v>
      </c>
      <c r="AC10">
        <v>9.6</v>
      </c>
      <c r="AD10">
        <v>0</v>
      </c>
      <c r="AE10">
        <v>25.49</v>
      </c>
      <c r="AF10">
        <v>5.76</v>
      </c>
      <c r="AG10">
        <v>59.55</v>
      </c>
      <c r="AH10">
        <v>47.98</v>
      </c>
      <c r="AI10">
        <v>47.98</v>
      </c>
      <c r="AJ10">
        <v>11.51</v>
      </c>
      <c r="AK10">
        <v>1.47</v>
      </c>
      <c r="AL10">
        <v>0</v>
      </c>
      <c r="AM10">
        <v>158.47999999999999</v>
      </c>
      <c r="AN10">
        <v>18.23</v>
      </c>
      <c r="AO10">
        <v>8.16</v>
      </c>
      <c r="AP10">
        <v>95.95</v>
      </c>
      <c r="AQ10">
        <v>50</v>
      </c>
      <c r="AR10">
        <v>0</v>
      </c>
      <c r="AS10">
        <v>0</v>
      </c>
      <c r="AT10">
        <v>6.72</v>
      </c>
      <c r="AU10">
        <v>47.98</v>
      </c>
      <c r="AV10">
        <v>0</v>
      </c>
      <c r="AW10">
        <v>0</v>
      </c>
      <c r="AX10">
        <v>0</v>
      </c>
      <c r="AY10">
        <v>0</v>
      </c>
    </row>
    <row r="11" spans="1:51">
      <c r="A11" t="s">
        <v>240</v>
      </c>
      <c r="C11" t="s">
        <v>316</v>
      </c>
      <c r="G11" t="s">
        <v>53</v>
      </c>
      <c r="H11" s="73">
        <v>192.29000000000002</v>
      </c>
      <c r="I11" s="46">
        <v>0</v>
      </c>
      <c r="J11" s="46">
        <v>1.55</v>
      </c>
      <c r="K11" s="46">
        <v>107.96000000000001</v>
      </c>
      <c r="L11" s="46">
        <v>5.76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5.76</v>
      </c>
      <c r="Y11">
        <v>0.38</v>
      </c>
      <c r="Z11">
        <v>0</v>
      </c>
      <c r="AA11">
        <v>0</v>
      </c>
      <c r="AB11">
        <v>0</v>
      </c>
      <c r="AC11">
        <v>9.6</v>
      </c>
      <c r="AD11">
        <v>0</v>
      </c>
      <c r="AE11">
        <v>25.49</v>
      </c>
      <c r="AF11">
        <v>5.76</v>
      </c>
      <c r="AG11">
        <v>59.55</v>
      </c>
      <c r="AH11">
        <v>47.98</v>
      </c>
      <c r="AI11">
        <v>47.98</v>
      </c>
      <c r="AJ11">
        <v>11.51</v>
      </c>
      <c r="AK11">
        <v>1.55</v>
      </c>
      <c r="AL11">
        <v>0</v>
      </c>
      <c r="AM11">
        <v>158.47999999999999</v>
      </c>
      <c r="AN11">
        <v>18.23</v>
      </c>
      <c r="AO11">
        <v>8.16</v>
      </c>
      <c r="AP11">
        <v>95.95</v>
      </c>
      <c r="AQ11">
        <v>50</v>
      </c>
      <c r="AR11">
        <v>0</v>
      </c>
      <c r="AS11">
        <v>0</v>
      </c>
      <c r="AT11">
        <v>6.72</v>
      </c>
      <c r="AU11">
        <v>47.98</v>
      </c>
      <c r="AV11">
        <v>0</v>
      </c>
      <c r="AW11">
        <v>0</v>
      </c>
      <c r="AX11">
        <v>0</v>
      </c>
      <c r="AY11">
        <v>0</v>
      </c>
    </row>
    <row r="12" spans="1:51">
      <c r="A12" t="s">
        <v>241</v>
      </c>
      <c r="C12" t="s">
        <v>336</v>
      </c>
      <c r="G12" t="s">
        <v>54</v>
      </c>
      <c r="H12" s="73">
        <v>192.29000000000002</v>
      </c>
      <c r="I12" s="46">
        <v>0</v>
      </c>
      <c r="J12" s="46">
        <v>1.55</v>
      </c>
      <c r="K12" s="46">
        <v>107.96000000000001</v>
      </c>
      <c r="L12" s="46">
        <v>5.76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5.76</v>
      </c>
      <c r="Y12">
        <v>0.38</v>
      </c>
      <c r="Z12">
        <v>0</v>
      </c>
      <c r="AA12">
        <v>0</v>
      </c>
      <c r="AB12">
        <v>0</v>
      </c>
      <c r="AC12">
        <v>9.6</v>
      </c>
      <c r="AD12">
        <v>0</v>
      </c>
      <c r="AE12">
        <v>25.49</v>
      </c>
      <c r="AF12">
        <v>5.76</v>
      </c>
      <c r="AG12">
        <v>59.55</v>
      </c>
      <c r="AH12">
        <v>47.98</v>
      </c>
      <c r="AI12">
        <v>47.98</v>
      </c>
      <c r="AJ12">
        <v>11.51</v>
      </c>
      <c r="AK12">
        <v>1.55</v>
      </c>
      <c r="AL12">
        <v>0</v>
      </c>
      <c r="AM12">
        <v>158.47999999999999</v>
      </c>
      <c r="AN12">
        <v>18.23</v>
      </c>
      <c r="AO12">
        <v>8.16</v>
      </c>
      <c r="AP12">
        <v>95.95</v>
      </c>
      <c r="AQ12">
        <v>50</v>
      </c>
      <c r="AR12">
        <v>0</v>
      </c>
      <c r="AS12">
        <v>0</v>
      </c>
      <c r="AT12">
        <v>6.72</v>
      </c>
      <c r="AU12">
        <v>47.98</v>
      </c>
      <c r="AV12">
        <v>0</v>
      </c>
      <c r="AW12">
        <v>0</v>
      </c>
      <c r="AX12">
        <v>0</v>
      </c>
      <c r="AY12">
        <v>0</v>
      </c>
    </row>
    <row r="13" spans="1:51">
      <c r="A13" t="s">
        <v>242</v>
      </c>
      <c r="G13" t="s">
        <v>55</v>
      </c>
      <c r="H13" s="73">
        <v>192.29000000000002</v>
      </c>
      <c r="I13" s="46">
        <v>0</v>
      </c>
      <c r="J13" s="46">
        <v>1.55</v>
      </c>
      <c r="K13" s="46">
        <v>107.96000000000001</v>
      </c>
      <c r="L13" s="46">
        <v>5.76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5.76</v>
      </c>
      <c r="Y13">
        <v>0.38</v>
      </c>
      <c r="Z13">
        <v>0</v>
      </c>
      <c r="AA13">
        <v>0</v>
      </c>
      <c r="AB13">
        <v>0</v>
      </c>
      <c r="AC13">
        <v>9.6</v>
      </c>
      <c r="AD13">
        <v>0</v>
      </c>
      <c r="AE13">
        <v>25.49</v>
      </c>
      <c r="AF13">
        <v>5.76</v>
      </c>
      <c r="AG13">
        <v>59.55</v>
      </c>
      <c r="AH13">
        <v>47.98</v>
      </c>
      <c r="AI13">
        <v>47.98</v>
      </c>
      <c r="AJ13">
        <v>11.51</v>
      </c>
      <c r="AK13">
        <v>1.55</v>
      </c>
      <c r="AL13">
        <v>0</v>
      </c>
      <c r="AM13">
        <v>158.47999999999999</v>
      </c>
      <c r="AN13">
        <v>18.23</v>
      </c>
      <c r="AO13">
        <v>8.16</v>
      </c>
      <c r="AP13">
        <v>95.95</v>
      </c>
      <c r="AQ13">
        <v>50</v>
      </c>
      <c r="AR13">
        <v>0</v>
      </c>
      <c r="AS13">
        <v>0</v>
      </c>
      <c r="AT13">
        <v>6.72</v>
      </c>
      <c r="AU13">
        <v>47.98</v>
      </c>
      <c r="AV13">
        <v>0</v>
      </c>
      <c r="AW13">
        <v>0</v>
      </c>
      <c r="AX13">
        <v>0</v>
      </c>
      <c r="AY13">
        <v>0</v>
      </c>
    </row>
    <row r="14" spans="1:51">
      <c r="A14" t="s">
        <v>243</v>
      </c>
      <c r="G14" t="s">
        <v>56</v>
      </c>
      <c r="H14" s="73">
        <v>192.29000000000002</v>
      </c>
      <c r="I14" s="46">
        <v>0</v>
      </c>
      <c r="J14" s="46">
        <v>1.55</v>
      </c>
      <c r="K14" s="46">
        <v>107.96000000000001</v>
      </c>
      <c r="L14" s="46">
        <v>5.76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5.76</v>
      </c>
      <c r="Y14">
        <v>0.38</v>
      </c>
      <c r="Z14">
        <v>0</v>
      </c>
      <c r="AA14">
        <v>0</v>
      </c>
      <c r="AB14">
        <v>0</v>
      </c>
      <c r="AC14">
        <v>9.6</v>
      </c>
      <c r="AD14">
        <v>0</v>
      </c>
      <c r="AE14">
        <v>25.49</v>
      </c>
      <c r="AF14">
        <v>5.76</v>
      </c>
      <c r="AG14">
        <v>59.55</v>
      </c>
      <c r="AH14">
        <v>47.98</v>
      </c>
      <c r="AI14">
        <v>47.98</v>
      </c>
      <c r="AJ14">
        <v>11.51</v>
      </c>
      <c r="AK14">
        <v>1.55</v>
      </c>
      <c r="AL14">
        <v>0</v>
      </c>
      <c r="AM14">
        <v>158.47999999999999</v>
      </c>
      <c r="AN14">
        <v>18.23</v>
      </c>
      <c r="AO14">
        <v>8.16</v>
      </c>
      <c r="AP14">
        <v>95.95</v>
      </c>
      <c r="AQ14">
        <v>50</v>
      </c>
      <c r="AR14">
        <v>0</v>
      </c>
      <c r="AS14">
        <v>0</v>
      </c>
      <c r="AT14">
        <v>6.72</v>
      </c>
      <c r="AU14">
        <v>47.98</v>
      </c>
      <c r="AV14">
        <v>0</v>
      </c>
      <c r="AW14">
        <v>0</v>
      </c>
      <c r="AX14">
        <v>0</v>
      </c>
      <c r="AY14">
        <v>0</v>
      </c>
    </row>
    <row r="15" spans="1:51">
      <c r="A15" t="s">
        <v>244</v>
      </c>
      <c r="G15" t="s">
        <v>57</v>
      </c>
      <c r="H15" s="73">
        <v>192.29000000000002</v>
      </c>
      <c r="I15" s="46">
        <v>0</v>
      </c>
      <c r="J15" s="46">
        <v>1.55</v>
      </c>
      <c r="K15" s="46">
        <v>107.96000000000001</v>
      </c>
      <c r="L15" s="46">
        <v>5.76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5.76</v>
      </c>
      <c r="Y15">
        <v>0.38</v>
      </c>
      <c r="Z15">
        <v>0</v>
      </c>
      <c r="AA15">
        <v>0</v>
      </c>
      <c r="AB15">
        <v>0</v>
      </c>
      <c r="AC15">
        <v>9.6</v>
      </c>
      <c r="AD15">
        <v>0</v>
      </c>
      <c r="AE15">
        <v>25.49</v>
      </c>
      <c r="AF15">
        <v>5.76</v>
      </c>
      <c r="AG15">
        <v>59.55</v>
      </c>
      <c r="AH15">
        <v>47.98</v>
      </c>
      <c r="AI15">
        <v>47.98</v>
      </c>
      <c r="AJ15">
        <v>11.51</v>
      </c>
      <c r="AK15">
        <v>1.55</v>
      </c>
      <c r="AL15">
        <v>0</v>
      </c>
      <c r="AM15">
        <v>158.47999999999999</v>
      </c>
      <c r="AN15">
        <v>18.23</v>
      </c>
      <c r="AO15">
        <v>8.16</v>
      </c>
      <c r="AP15">
        <v>95.95</v>
      </c>
      <c r="AQ15">
        <v>50</v>
      </c>
      <c r="AR15">
        <v>0</v>
      </c>
      <c r="AS15">
        <v>0</v>
      </c>
      <c r="AT15">
        <v>6.72</v>
      </c>
      <c r="AU15">
        <v>47.98</v>
      </c>
      <c r="AV15">
        <v>0</v>
      </c>
      <c r="AW15">
        <v>0</v>
      </c>
      <c r="AX15">
        <v>0</v>
      </c>
      <c r="AY15">
        <v>0</v>
      </c>
    </row>
    <row r="16" spans="1:51">
      <c r="A16" t="s">
        <v>245</v>
      </c>
      <c r="G16" t="s">
        <v>58</v>
      </c>
      <c r="H16" s="73">
        <v>192.29000000000002</v>
      </c>
      <c r="I16" s="46">
        <v>0</v>
      </c>
      <c r="J16" s="46">
        <v>1.55</v>
      </c>
      <c r="K16" s="46">
        <v>107.96000000000001</v>
      </c>
      <c r="L16" s="46">
        <v>5.76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5.76</v>
      </c>
      <c r="Y16">
        <v>0.38</v>
      </c>
      <c r="Z16">
        <v>0</v>
      </c>
      <c r="AA16">
        <v>0</v>
      </c>
      <c r="AB16">
        <v>0</v>
      </c>
      <c r="AC16">
        <v>9.6</v>
      </c>
      <c r="AD16">
        <v>0</v>
      </c>
      <c r="AE16">
        <v>25.49</v>
      </c>
      <c r="AF16">
        <v>5.76</v>
      </c>
      <c r="AG16">
        <v>59.55</v>
      </c>
      <c r="AH16">
        <v>47.98</v>
      </c>
      <c r="AI16">
        <v>47.98</v>
      </c>
      <c r="AJ16">
        <v>11.51</v>
      </c>
      <c r="AK16">
        <v>1.55</v>
      </c>
      <c r="AL16">
        <v>0</v>
      </c>
      <c r="AM16">
        <v>158.47999999999999</v>
      </c>
      <c r="AN16">
        <v>18.23</v>
      </c>
      <c r="AO16">
        <v>8.16</v>
      </c>
      <c r="AP16">
        <v>95.95</v>
      </c>
      <c r="AQ16">
        <v>50</v>
      </c>
      <c r="AR16">
        <v>0</v>
      </c>
      <c r="AS16">
        <v>0</v>
      </c>
      <c r="AT16">
        <v>6.72</v>
      </c>
      <c r="AU16">
        <v>47.98</v>
      </c>
      <c r="AV16">
        <v>0</v>
      </c>
      <c r="AW16">
        <v>0</v>
      </c>
      <c r="AX16">
        <v>0</v>
      </c>
      <c r="AY16">
        <v>0</v>
      </c>
    </row>
    <row r="17" spans="1:51">
      <c r="A17" t="s">
        <v>246</v>
      </c>
      <c r="G17" t="s">
        <v>59</v>
      </c>
      <c r="H17" s="73">
        <v>192.29000000000002</v>
      </c>
      <c r="I17" s="46">
        <v>0</v>
      </c>
      <c r="J17" s="46">
        <v>1.55</v>
      </c>
      <c r="K17" s="46">
        <v>107.96000000000001</v>
      </c>
      <c r="L17" s="46">
        <v>5.76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5.76</v>
      </c>
      <c r="Y17">
        <v>0.38</v>
      </c>
      <c r="Z17">
        <v>0</v>
      </c>
      <c r="AA17">
        <v>0</v>
      </c>
      <c r="AB17">
        <v>0</v>
      </c>
      <c r="AC17">
        <v>9.6</v>
      </c>
      <c r="AD17">
        <v>0</v>
      </c>
      <c r="AE17">
        <v>25.49</v>
      </c>
      <c r="AF17">
        <v>5.76</v>
      </c>
      <c r="AG17">
        <v>59.55</v>
      </c>
      <c r="AH17">
        <v>47.98</v>
      </c>
      <c r="AI17">
        <v>47.98</v>
      </c>
      <c r="AJ17">
        <v>11.51</v>
      </c>
      <c r="AK17">
        <v>1.55</v>
      </c>
      <c r="AL17">
        <v>0</v>
      </c>
      <c r="AM17">
        <v>158.47999999999999</v>
      </c>
      <c r="AN17">
        <v>18.23</v>
      </c>
      <c r="AO17">
        <v>8.16</v>
      </c>
      <c r="AP17">
        <v>95.95</v>
      </c>
      <c r="AQ17">
        <v>50</v>
      </c>
      <c r="AR17">
        <v>0</v>
      </c>
      <c r="AS17">
        <v>0</v>
      </c>
      <c r="AT17">
        <v>6.72</v>
      </c>
      <c r="AU17">
        <v>47.98</v>
      </c>
      <c r="AV17">
        <v>0</v>
      </c>
      <c r="AW17">
        <v>0</v>
      </c>
      <c r="AX17">
        <v>0</v>
      </c>
      <c r="AY17">
        <v>0</v>
      </c>
    </row>
    <row r="18" spans="1:51">
      <c r="A18" t="s">
        <v>247</v>
      </c>
      <c r="G18" t="s">
        <v>60</v>
      </c>
      <c r="H18" s="73">
        <v>192.29000000000002</v>
      </c>
      <c r="I18" s="46">
        <v>0</v>
      </c>
      <c r="J18" s="46">
        <v>1.55</v>
      </c>
      <c r="K18" s="46">
        <v>107.96000000000001</v>
      </c>
      <c r="L18" s="46">
        <v>5.76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5.76</v>
      </c>
      <c r="Y18">
        <v>0.38</v>
      </c>
      <c r="Z18">
        <v>0</v>
      </c>
      <c r="AA18">
        <v>0</v>
      </c>
      <c r="AB18">
        <v>0</v>
      </c>
      <c r="AC18">
        <v>9.6</v>
      </c>
      <c r="AD18">
        <v>0</v>
      </c>
      <c r="AE18">
        <v>25.49</v>
      </c>
      <c r="AF18">
        <v>5.76</v>
      </c>
      <c r="AG18">
        <v>59.55</v>
      </c>
      <c r="AH18">
        <v>47.98</v>
      </c>
      <c r="AI18">
        <v>47.98</v>
      </c>
      <c r="AJ18">
        <v>11.51</v>
      </c>
      <c r="AK18">
        <v>1.55</v>
      </c>
      <c r="AL18">
        <v>0</v>
      </c>
      <c r="AM18">
        <v>158.47999999999999</v>
      </c>
      <c r="AN18">
        <v>18.23</v>
      </c>
      <c r="AO18">
        <v>8.16</v>
      </c>
      <c r="AP18">
        <v>95.95</v>
      </c>
      <c r="AQ18">
        <v>50</v>
      </c>
      <c r="AR18">
        <v>0</v>
      </c>
      <c r="AS18">
        <v>0</v>
      </c>
      <c r="AT18">
        <v>6.72</v>
      </c>
      <c r="AU18">
        <v>47.98</v>
      </c>
      <c r="AV18">
        <v>0</v>
      </c>
      <c r="AW18">
        <v>0</v>
      </c>
      <c r="AX18">
        <v>0</v>
      </c>
      <c r="AY18">
        <v>0</v>
      </c>
    </row>
    <row r="19" spans="1:51">
      <c r="A19" t="s">
        <v>261</v>
      </c>
      <c r="G19" t="s">
        <v>61</v>
      </c>
      <c r="H19" s="73">
        <v>192.29000000000002</v>
      </c>
      <c r="I19" s="46">
        <v>0</v>
      </c>
      <c r="J19" s="46">
        <v>1.47</v>
      </c>
      <c r="K19" s="46">
        <v>107.96000000000001</v>
      </c>
      <c r="L19" s="46">
        <v>5.76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5.76</v>
      </c>
      <c r="Y19">
        <v>0.38</v>
      </c>
      <c r="Z19">
        <v>0</v>
      </c>
      <c r="AA19">
        <v>0</v>
      </c>
      <c r="AB19">
        <v>0</v>
      </c>
      <c r="AC19">
        <v>9.6</v>
      </c>
      <c r="AD19">
        <v>0</v>
      </c>
      <c r="AE19">
        <v>25.49</v>
      </c>
      <c r="AF19">
        <v>5.76</v>
      </c>
      <c r="AG19">
        <v>59.55</v>
      </c>
      <c r="AH19">
        <v>47.98</v>
      </c>
      <c r="AI19">
        <v>47.98</v>
      </c>
      <c r="AJ19">
        <v>11.51</v>
      </c>
      <c r="AK19">
        <v>1.47</v>
      </c>
      <c r="AL19">
        <v>0</v>
      </c>
      <c r="AM19">
        <v>158.47999999999999</v>
      </c>
      <c r="AN19">
        <v>18.23</v>
      </c>
      <c r="AO19">
        <v>8.16</v>
      </c>
      <c r="AP19">
        <v>95.95</v>
      </c>
      <c r="AQ19">
        <v>50</v>
      </c>
      <c r="AR19">
        <v>0</v>
      </c>
      <c r="AS19">
        <v>0</v>
      </c>
      <c r="AT19">
        <v>6.72</v>
      </c>
      <c r="AU19">
        <v>47.98</v>
      </c>
      <c r="AV19">
        <v>0</v>
      </c>
      <c r="AW19">
        <v>0</v>
      </c>
      <c r="AX19">
        <v>0</v>
      </c>
      <c r="AY19">
        <v>0</v>
      </c>
    </row>
    <row r="20" spans="1:51">
      <c r="A20" t="s">
        <v>262</v>
      </c>
      <c r="G20" t="s">
        <v>62</v>
      </c>
      <c r="H20" s="73">
        <v>192.29000000000002</v>
      </c>
      <c r="I20" s="46">
        <v>0</v>
      </c>
      <c r="J20" s="46">
        <v>1.47</v>
      </c>
      <c r="K20" s="46">
        <v>107.96000000000001</v>
      </c>
      <c r="L20" s="46">
        <v>5.76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5.76</v>
      </c>
      <c r="Y20">
        <v>0.38</v>
      </c>
      <c r="Z20">
        <v>0</v>
      </c>
      <c r="AA20">
        <v>0</v>
      </c>
      <c r="AB20">
        <v>0</v>
      </c>
      <c r="AC20">
        <v>9.6</v>
      </c>
      <c r="AD20">
        <v>0</v>
      </c>
      <c r="AE20">
        <v>25.49</v>
      </c>
      <c r="AF20">
        <v>5.76</v>
      </c>
      <c r="AG20">
        <v>59.55</v>
      </c>
      <c r="AH20">
        <v>47.98</v>
      </c>
      <c r="AI20">
        <v>47.98</v>
      </c>
      <c r="AJ20">
        <v>11.51</v>
      </c>
      <c r="AK20">
        <v>1.47</v>
      </c>
      <c r="AL20">
        <v>0</v>
      </c>
      <c r="AM20">
        <v>158.47999999999999</v>
      </c>
      <c r="AN20">
        <v>18.23</v>
      </c>
      <c r="AO20">
        <v>8.16</v>
      </c>
      <c r="AP20">
        <v>95.95</v>
      </c>
      <c r="AQ20">
        <v>50</v>
      </c>
      <c r="AR20">
        <v>0</v>
      </c>
      <c r="AS20">
        <v>0</v>
      </c>
      <c r="AT20">
        <v>6.72</v>
      </c>
      <c r="AU20">
        <v>47.98</v>
      </c>
      <c r="AV20">
        <v>0</v>
      </c>
      <c r="AW20">
        <v>0</v>
      </c>
      <c r="AX20">
        <v>0</v>
      </c>
      <c r="AY20">
        <v>0</v>
      </c>
    </row>
    <row r="21" spans="1:51">
      <c r="A21" t="s">
        <v>248</v>
      </c>
      <c r="G21" t="s">
        <v>63</v>
      </c>
      <c r="H21" s="73">
        <v>192.29000000000002</v>
      </c>
      <c r="I21" s="46">
        <v>0</v>
      </c>
      <c r="J21" s="46">
        <v>1.47</v>
      </c>
      <c r="K21" s="46">
        <v>107.96000000000001</v>
      </c>
      <c r="L21" s="46">
        <v>5.76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5.76</v>
      </c>
      <c r="Y21">
        <v>0.38</v>
      </c>
      <c r="Z21">
        <v>0</v>
      </c>
      <c r="AA21">
        <v>0</v>
      </c>
      <c r="AB21">
        <v>0</v>
      </c>
      <c r="AC21">
        <v>9.6</v>
      </c>
      <c r="AD21">
        <v>0</v>
      </c>
      <c r="AE21">
        <v>25.49</v>
      </c>
      <c r="AF21">
        <v>5.76</v>
      </c>
      <c r="AG21">
        <v>59.55</v>
      </c>
      <c r="AH21">
        <v>47.98</v>
      </c>
      <c r="AI21">
        <v>47.98</v>
      </c>
      <c r="AJ21">
        <v>11.51</v>
      </c>
      <c r="AK21">
        <v>1.47</v>
      </c>
      <c r="AL21">
        <v>0</v>
      </c>
      <c r="AM21">
        <v>158.47999999999999</v>
      </c>
      <c r="AN21">
        <v>18.23</v>
      </c>
      <c r="AO21">
        <v>8.16</v>
      </c>
      <c r="AP21">
        <v>95.95</v>
      </c>
      <c r="AQ21">
        <v>50</v>
      </c>
      <c r="AR21">
        <v>0</v>
      </c>
      <c r="AS21">
        <v>0</v>
      </c>
      <c r="AT21">
        <v>6.72</v>
      </c>
      <c r="AU21">
        <v>47.98</v>
      </c>
      <c r="AV21">
        <v>0</v>
      </c>
      <c r="AW21">
        <v>0</v>
      </c>
      <c r="AX21">
        <v>0</v>
      </c>
      <c r="AY21">
        <v>0</v>
      </c>
    </row>
    <row r="22" spans="1:51">
      <c r="A22" t="s">
        <v>249</v>
      </c>
      <c r="G22" t="s">
        <v>64</v>
      </c>
      <c r="H22" s="73">
        <v>192.29000000000002</v>
      </c>
      <c r="I22" s="46">
        <v>0</v>
      </c>
      <c r="J22" s="46">
        <v>1.47</v>
      </c>
      <c r="K22" s="46">
        <v>107.96000000000001</v>
      </c>
      <c r="L22" s="46">
        <v>5.76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5.76</v>
      </c>
      <c r="Y22">
        <v>0.38</v>
      </c>
      <c r="Z22">
        <v>0</v>
      </c>
      <c r="AA22">
        <v>0</v>
      </c>
      <c r="AB22">
        <v>0</v>
      </c>
      <c r="AC22">
        <v>9.6</v>
      </c>
      <c r="AD22">
        <v>0</v>
      </c>
      <c r="AE22">
        <v>25.49</v>
      </c>
      <c r="AF22">
        <v>5.76</v>
      </c>
      <c r="AG22">
        <v>59.55</v>
      </c>
      <c r="AH22">
        <v>47.98</v>
      </c>
      <c r="AI22">
        <v>47.98</v>
      </c>
      <c r="AJ22">
        <v>11.51</v>
      </c>
      <c r="AK22">
        <v>1.47</v>
      </c>
      <c r="AL22">
        <v>0</v>
      </c>
      <c r="AM22">
        <v>158.47999999999999</v>
      </c>
      <c r="AN22">
        <v>18.23</v>
      </c>
      <c r="AO22">
        <v>8.16</v>
      </c>
      <c r="AP22">
        <v>95.95</v>
      </c>
      <c r="AQ22">
        <v>50</v>
      </c>
      <c r="AR22">
        <v>0</v>
      </c>
      <c r="AS22">
        <v>0</v>
      </c>
      <c r="AT22">
        <v>6.72</v>
      </c>
      <c r="AU22">
        <v>47.98</v>
      </c>
      <c r="AV22">
        <v>0</v>
      </c>
      <c r="AW22">
        <v>0</v>
      </c>
      <c r="AX22">
        <v>0</v>
      </c>
      <c r="AY22">
        <v>0</v>
      </c>
    </row>
    <row r="23" spans="1:51">
      <c r="A23" t="s">
        <v>250</v>
      </c>
      <c r="G23" t="s">
        <v>65</v>
      </c>
      <c r="H23" s="73">
        <v>192.33999999999997</v>
      </c>
      <c r="I23" s="46">
        <v>0</v>
      </c>
      <c r="J23" s="46">
        <v>1.47</v>
      </c>
      <c r="K23" s="46">
        <v>107.96000000000001</v>
      </c>
      <c r="L23" s="46">
        <v>5.76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5.76</v>
      </c>
      <c r="Y23">
        <v>0.43</v>
      </c>
      <c r="Z23">
        <v>0</v>
      </c>
      <c r="AA23">
        <v>0</v>
      </c>
      <c r="AB23">
        <v>0</v>
      </c>
      <c r="AC23">
        <v>9.6</v>
      </c>
      <c r="AD23">
        <v>0</v>
      </c>
      <c r="AE23">
        <v>25.49</v>
      </c>
      <c r="AF23">
        <v>5.76</v>
      </c>
      <c r="AG23">
        <v>59.55</v>
      </c>
      <c r="AH23">
        <v>47.98</v>
      </c>
      <c r="AI23">
        <v>47.98</v>
      </c>
      <c r="AJ23">
        <v>11.51</v>
      </c>
      <c r="AK23">
        <v>1.47</v>
      </c>
      <c r="AL23">
        <v>0</v>
      </c>
      <c r="AM23">
        <v>158.47999999999999</v>
      </c>
      <c r="AN23">
        <v>18.23</v>
      </c>
      <c r="AO23">
        <v>8.16</v>
      </c>
      <c r="AP23">
        <v>95.95</v>
      </c>
      <c r="AQ23">
        <v>50</v>
      </c>
      <c r="AR23">
        <v>0</v>
      </c>
      <c r="AS23">
        <v>0</v>
      </c>
      <c r="AT23">
        <v>6.72</v>
      </c>
      <c r="AU23">
        <v>47.98</v>
      </c>
      <c r="AV23">
        <v>0</v>
      </c>
      <c r="AW23">
        <v>0</v>
      </c>
      <c r="AX23">
        <v>0</v>
      </c>
      <c r="AY23">
        <v>0</v>
      </c>
    </row>
    <row r="24" spans="1:51">
      <c r="A24" t="s">
        <v>251</v>
      </c>
      <c r="G24" t="s">
        <v>66</v>
      </c>
      <c r="H24" s="73">
        <v>192.33999999999997</v>
      </c>
      <c r="I24" s="46">
        <v>0</v>
      </c>
      <c r="J24" s="46">
        <v>1.47</v>
      </c>
      <c r="K24" s="46">
        <v>107.96000000000001</v>
      </c>
      <c r="L24" s="46">
        <v>5.76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5.76</v>
      </c>
      <c r="Y24">
        <v>0.43</v>
      </c>
      <c r="Z24">
        <v>0</v>
      </c>
      <c r="AA24">
        <v>0</v>
      </c>
      <c r="AB24">
        <v>0</v>
      </c>
      <c r="AC24">
        <v>9.6</v>
      </c>
      <c r="AD24">
        <v>0</v>
      </c>
      <c r="AE24">
        <v>25.49</v>
      </c>
      <c r="AF24">
        <v>5.76</v>
      </c>
      <c r="AG24">
        <v>59.55</v>
      </c>
      <c r="AH24">
        <v>47.98</v>
      </c>
      <c r="AI24">
        <v>47.98</v>
      </c>
      <c r="AJ24">
        <v>11.51</v>
      </c>
      <c r="AK24">
        <v>1.47</v>
      </c>
      <c r="AL24">
        <v>0</v>
      </c>
      <c r="AM24">
        <v>158.47999999999999</v>
      </c>
      <c r="AN24">
        <v>18.23</v>
      </c>
      <c r="AO24">
        <v>8.16</v>
      </c>
      <c r="AP24">
        <v>95.95</v>
      </c>
      <c r="AQ24">
        <v>50</v>
      </c>
      <c r="AR24">
        <v>0</v>
      </c>
      <c r="AS24">
        <v>0</v>
      </c>
      <c r="AT24">
        <v>6.72</v>
      </c>
      <c r="AU24">
        <v>47.98</v>
      </c>
      <c r="AV24">
        <v>0</v>
      </c>
      <c r="AW24">
        <v>0</v>
      </c>
      <c r="AX24">
        <v>0</v>
      </c>
      <c r="AY24">
        <v>0</v>
      </c>
    </row>
    <row r="25" spans="1:51">
      <c r="A25" t="s">
        <v>252</v>
      </c>
      <c r="G25" t="s">
        <v>67</v>
      </c>
      <c r="H25" s="73">
        <v>192.33999999999997</v>
      </c>
      <c r="I25" s="46">
        <v>0</v>
      </c>
      <c r="J25" s="46">
        <v>1.47</v>
      </c>
      <c r="K25" s="46">
        <v>107.96000000000001</v>
      </c>
      <c r="L25" s="46">
        <v>5.76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5.76</v>
      </c>
      <c r="Y25">
        <v>0.43</v>
      </c>
      <c r="Z25">
        <v>0</v>
      </c>
      <c r="AA25">
        <v>0</v>
      </c>
      <c r="AB25">
        <v>0</v>
      </c>
      <c r="AC25">
        <v>9.6</v>
      </c>
      <c r="AD25">
        <v>0</v>
      </c>
      <c r="AE25">
        <v>25.49</v>
      </c>
      <c r="AF25">
        <v>5.76</v>
      </c>
      <c r="AG25">
        <v>59.55</v>
      </c>
      <c r="AH25">
        <v>47.98</v>
      </c>
      <c r="AI25">
        <v>47.98</v>
      </c>
      <c r="AJ25">
        <v>11.51</v>
      </c>
      <c r="AK25">
        <v>1.47</v>
      </c>
      <c r="AL25">
        <v>0</v>
      </c>
      <c r="AM25">
        <v>158.47999999999999</v>
      </c>
      <c r="AN25">
        <v>18.23</v>
      </c>
      <c r="AO25">
        <v>8.16</v>
      </c>
      <c r="AP25">
        <v>95.95</v>
      </c>
      <c r="AQ25">
        <v>50</v>
      </c>
      <c r="AR25">
        <v>0</v>
      </c>
      <c r="AS25">
        <v>0</v>
      </c>
      <c r="AT25">
        <v>6.72</v>
      </c>
      <c r="AU25">
        <v>47.98</v>
      </c>
      <c r="AV25">
        <v>0</v>
      </c>
      <c r="AW25">
        <v>0</v>
      </c>
      <c r="AX25">
        <v>0</v>
      </c>
      <c r="AY25">
        <v>0</v>
      </c>
    </row>
    <row r="26" spans="1:51">
      <c r="A26" t="s">
        <v>253</v>
      </c>
      <c r="G26" t="s">
        <v>68</v>
      </c>
      <c r="H26" s="73">
        <v>192.33999999999997</v>
      </c>
      <c r="I26" s="46">
        <v>0</v>
      </c>
      <c r="J26" s="46">
        <v>1.47</v>
      </c>
      <c r="K26" s="46">
        <v>107.96000000000001</v>
      </c>
      <c r="L26" s="46">
        <v>5.76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5.76</v>
      </c>
      <c r="Y26">
        <v>0.43</v>
      </c>
      <c r="Z26">
        <v>0</v>
      </c>
      <c r="AA26">
        <v>0</v>
      </c>
      <c r="AB26">
        <v>0</v>
      </c>
      <c r="AC26">
        <v>9.6</v>
      </c>
      <c r="AD26">
        <v>0</v>
      </c>
      <c r="AE26">
        <v>25.49</v>
      </c>
      <c r="AF26">
        <v>5.76</v>
      </c>
      <c r="AG26">
        <v>59.55</v>
      </c>
      <c r="AH26">
        <v>47.98</v>
      </c>
      <c r="AI26">
        <v>47.98</v>
      </c>
      <c r="AJ26">
        <v>11.51</v>
      </c>
      <c r="AK26">
        <v>1.47</v>
      </c>
      <c r="AL26">
        <v>0</v>
      </c>
      <c r="AM26">
        <v>158.47999999999999</v>
      </c>
      <c r="AN26">
        <v>18.23</v>
      </c>
      <c r="AO26">
        <v>8.16</v>
      </c>
      <c r="AP26">
        <v>95.95</v>
      </c>
      <c r="AQ26">
        <v>50</v>
      </c>
      <c r="AR26">
        <v>0</v>
      </c>
      <c r="AS26">
        <v>0</v>
      </c>
      <c r="AT26">
        <v>6.72</v>
      </c>
      <c r="AU26">
        <v>47.98</v>
      </c>
      <c r="AV26">
        <v>0</v>
      </c>
      <c r="AW26">
        <v>0</v>
      </c>
      <c r="AX26">
        <v>0</v>
      </c>
      <c r="AY26">
        <v>0</v>
      </c>
    </row>
    <row r="27" spans="1:51">
      <c r="A27" t="s">
        <v>254</v>
      </c>
      <c r="G27" t="s">
        <v>69</v>
      </c>
      <c r="H27" s="73">
        <v>192.29000000000002</v>
      </c>
      <c r="I27" s="46">
        <v>0</v>
      </c>
      <c r="J27" s="46">
        <v>1.55</v>
      </c>
      <c r="K27" s="46">
        <v>107.96000000000001</v>
      </c>
      <c r="L27" s="46">
        <v>5.76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158.47999999999999</v>
      </c>
      <c r="X27">
        <v>5.76</v>
      </c>
      <c r="Y27">
        <v>0.38</v>
      </c>
      <c r="Z27">
        <v>0</v>
      </c>
      <c r="AA27">
        <v>0</v>
      </c>
      <c r="AB27">
        <v>0</v>
      </c>
      <c r="AC27">
        <v>9.6</v>
      </c>
      <c r="AD27">
        <v>0</v>
      </c>
      <c r="AE27">
        <v>0</v>
      </c>
      <c r="AF27">
        <v>5.76</v>
      </c>
      <c r="AG27">
        <v>0</v>
      </c>
      <c r="AH27">
        <v>47.98</v>
      </c>
      <c r="AI27">
        <v>47.98</v>
      </c>
      <c r="AJ27">
        <v>11.51</v>
      </c>
      <c r="AK27">
        <v>1.55</v>
      </c>
      <c r="AL27">
        <v>100</v>
      </c>
      <c r="AM27">
        <v>80.650000000000006</v>
      </c>
      <c r="AN27">
        <v>18.23</v>
      </c>
      <c r="AO27">
        <v>8.16</v>
      </c>
      <c r="AP27">
        <v>95.95</v>
      </c>
      <c r="AQ27">
        <v>50</v>
      </c>
      <c r="AR27">
        <v>0</v>
      </c>
      <c r="AS27">
        <v>0</v>
      </c>
      <c r="AT27">
        <v>6.72</v>
      </c>
      <c r="AU27">
        <v>47.98</v>
      </c>
      <c r="AV27">
        <v>0</v>
      </c>
      <c r="AW27">
        <v>0</v>
      </c>
      <c r="AX27">
        <v>0</v>
      </c>
      <c r="AY27">
        <v>0</v>
      </c>
    </row>
    <row r="28" spans="1:51">
      <c r="A28" t="s">
        <v>255</v>
      </c>
      <c r="G28" t="s">
        <v>70</v>
      </c>
      <c r="H28" s="73">
        <v>192.29000000000002</v>
      </c>
      <c r="I28" s="46">
        <v>0</v>
      </c>
      <c r="J28" s="46">
        <v>1.55</v>
      </c>
      <c r="K28" s="46">
        <v>107.96000000000001</v>
      </c>
      <c r="L28" s="46">
        <v>5.76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158.47999999999999</v>
      </c>
      <c r="X28">
        <v>5.76</v>
      </c>
      <c r="Y28">
        <v>0.38</v>
      </c>
      <c r="Z28">
        <v>0</v>
      </c>
      <c r="AA28">
        <v>0</v>
      </c>
      <c r="AB28">
        <v>0</v>
      </c>
      <c r="AC28">
        <v>9.6</v>
      </c>
      <c r="AD28">
        <v>0</v>
      </c>
      <c r="AE28">
        <v>0</v>
      </c>
      <c r="AF28">
        <v>5.76</v>
      </c>
      <c r="AG28">
        <v>0</v>
      </c>
      <c r="AH28">
        <v>47.98</v>
      </c>
      <c r="AI28">
        <v>47.98</v>
      </c>
      <c r="AJ28">
        <v>11.51</v>
      </c>
      <c r="AK28">
        <v>1.55</v>
      </c>
      <c r="AL28">
        <v>100</v>
      </c>
      <c r="AM28">
        <v>80.650000000000006</v>
      </c>
      <c r="AN28">
        <v>18.23</v>
      </c>
      <c r="AO28">
        <v>8.16</v>
      </c>
      <c r="AP28">
        <v>95.95</v>
      </c>
      <c r="AQ28">
        <v>50</v>
      </c>
      <c r="AR28">
        <v>0</v>
      </c>
      <c r="AS28">
        <v>0</v>
      </c>
      <c r="AT28">
        <v>6.72</v>
      </c>
      <c r="AU28">
        <v>47.98</v>
      </c>
      <c r="AV28">
        <v>0</v>
      </c>
      <c r="AW28">
        <v>0</v>
      </c>
      <c r="AX28">
        <v>0</v>
      </c>
      <c r="AY28">
        <v>0</v>
      </c>
    </row>
    <row r="29" spans="1:51">
      <c r="A29" t="s">
        <v>263</v>
      </c>
      <c r="G29" t="s">
        <v>71</v>
      </c>
      <c r="H29" s="73">
        <v>192.29000000000002</v>
      </c>
      <c r="I29" s="46">
        <v>0</v>
      </c>
      <c r="J29" s="46">
        <v>1.55</v>
      </c>
      <c r="K29" s="46">
        <v>107.96000000000001</v>
      </c>
      <c r="L29" s="46">
        <v>5.76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158.47999999999999</v>
      </c>
      <c r="X29">
        <v>5.76</v>
      </c>
      <c r="Y29">
        <v>0.38</v>
      </c>
      <c r="Z29">
        <v>0</v>
      </c>
      <c r="AA29">
        <v>0</v>
      </c>
      <c r="AB29">
        <v>0</v>
      </c>
      <c r="AC29">
        <v>9.6</v>
      </c>
      <c r="AD29">
        <v>0</v>
      </c>
      <c r="AE29">
        <v>0</v>
      </c>
      <c r="AF29">
        <v>5.76</v>
      </c>
      <c r="AG29">
        <v>0</v>
      </c>
      <c r="AH29">
        <v>47.98</v>
      </c>
      <c r="AI29">
        <v>47.98</v>
      </c>
      <c r="AJ29">
        <v>11.51</v>
      </c>
      <c r="AK29">
        <v>1.55</v>
      </c>
      <c r="AL29">
        <v>100</v>
      </c>
      <c r="AM29">
        <v>80.650000000000006</v>
      </c>
      <c r="AN29">
        <v>18.23</v>
      </c>
      <c r="AO29">
        <v>8.16</v>
      </c>
      <c r="AP29">
        <v>95.95</v>
      </c>
      <c r="AQ29">
        <v>50</v>
      </c>
      <c r="AR29">
        <v>0</v>
      </c>
      <c r="AS29">
        <v>0</v>
      </c>
      <c r="AT29">
        <v>6.72</v>
      </c>
      <c r="AU29">
        <v>47.98</v>
      </c>
      <c r="AV29">
        <v>0</v>
      </c>
      <c r="AW29">
        <v>0</v>
      </c>
      <c r="AX29">
        <v>0</v>
      </c>
      <c r="AY29">
        <v>0</v>
      </c>
    </row>
    <row r="30" spans="1:51">
      <c r="A30" t="s">
        <v>264</v>
      </c>
      <c r="G30" t="s">
        <v>72</v>
      </c>
      <c r="H30" s="73">
        <v>192.29000000000002</v>
      </c>
      <c r="I30" s="46">
        <v>0</v>
      </c>
      <c r="J30" s="46">
        <v>1.55</v>
      </c>
      <c r="K30" s="46">
        <v>107.96000000000001</v>
      </c>
      <c r="L30" s="46">
        <v>5.76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158.47999999999999</v>
      </c>
      <c r="X30">
        <v>5.76</v>
      </c>
      <c r="Y30">
        <v>0.38</v>
      </c>
      <c r="Z30">
        <v>0</v>
      </c>
      <c r="AA30">
        <v>0</v>
      </c>
      <c r="AB30">
        <v>0</v>
      </c>
      <c r="AC30">
        <v>9.6</v>
      </c>
      <c r="AD30">
        <v>0</v>
      </c>
      <c r="AE30">
        <v>0</v>
      </c>
      <c r="AF30">
        <v>5.76</v>
      </c>
      <c r="AG30">
        <v>0</v>
      </c>
      <c r="AH30">
        <v>47.98</v>
      </c>
      <c r="AI30">
        <v>47.98</v>
      </c>
      <c r="AJ30">
        <v>11.51</v>
      </c>
      <c r="AK30">
        <v>1.55</v>
      </c>
      <c r="AL30">
        <v>100</v>
      </c>
      <c r="AM30">
        <v>80.650000000000006</v>
      </c>
      <c r="AN30">
        <v>18.23</v>
      </c>
      <c r="AO30">
        <v>8.16</v>
      </c>
      <c r="AP30">
        <v>95.95</v>
      </c>
      <c r="AQ30">
        <v>50</v>
      </c>
      <c r="AR30">
        <v>0</v>
      </c>
      <c r="AS30">
        <v>0</v>
      </c>
      <c r="AT30">
        <v>6.72</v>
      </c>
      <c r="AU30">
        <v>47.98</v>
      </c>
      <c r="AV30">
        <v>0</v>
      </c>
      <c r="AW30">
        <v>0</v>
      </c>
      <c r="AX30">
        <v>0</v>
      </c>
      <c r="AY30">
        <v>0</v>
      </c>
    </row>
    <row r="31" spans="1:51">
      <c r="A31" t="s">
        <v>274</v>
      </c>
      <c r="G31" t="s">
        <v>73</v>
      </c>
      <c r="H31" s="73">
        <v>192.44</v>
      </c>
      <c r="I31" s="46">
        <v>0</v>
      </c>
      <c r="J31" s="46">
        <v>1.55</v>
      </c>
      <c r="K31" s="46">
        <v>107.96000000000001</v>
      </c>
      <c r="L31" s="46">
        <v>5.76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158.47999999999999</v>
      </c>
      <c r="X31">
        <v>5.76</v>
      </c>
      <c r="Y31">
        <v>0.53</v>
      </c>
      <c r="Z31">
        <v>0</v>
      </c>
      <c r="AA31">
        <v>0</v>
      </c>
      <c r="AB31">
        <v>0</v>
      </c>
      <c r="AC31">
        <v>9.6</v>
      </c>
      <c r="AD31">
        <v>0</v>
      </c>
      <c r="AE31">
        <v>0</v>
      </c>
      <c r="AF31">
        <v>5.76</v>
      </c>
      <c r="AG31">
        <v>0</v>
      </c>
      <c r="AH31">
        <v>47.98</v>
      </c>
      <c r="AI31">
        <v>47.98</v>
      </c>
      <c r="AJ31">
        <v>11.51</v>
      </c>
      <c r="AK31">
        <v>1.55</v>
      </c>
      <c r="AL31">
        <v>100</v>
      </c>
      <c r="AM31">
        <v>80.650000000000006</v>
      </c>
      <c r="AN31">
        <v>18.23</v>
      </c>
      <c r="AO31">
        <v>8.16</v>
      </c>
      <c r="AP31">
        <v>95.95</v>
      </c>
      <c r="AQ31">
        <v>50</v>
      </c>
      <c r="AR31">
        <v>0</v>
      </c>
      <c r="AS31">
        <v>0</v>
      </c>
      <c r="AT31">
        <v>6.72</v>
      </c>
      <c r="AU31">
        <v>47.98</v>
      </c>
      <c r="AV31">
        <v>0</v>
      </c>
      <c r="AW31">
        <v>0</v>
      </c>
      <c r="AX31">
        <v>136.25</v>
      </c>
      <c r="AY31">
        <v>0</v>
      </c>
    </row>
    <row r="32" spans="1:51">
      <c r="A32" t="s">
        <v>275</v>
      </c>
      <c r="G32" t="s">
        <v>74</v>
      </c>
      <c r="H32" s="73">
        <v>192.44</v>
      </c>
      <c r="I32" s="46">
        <v>0</v>
      </c>
      <c r="J32" s="46">
        <v>1.55</v>
      </c>
      <c r="K32" s="46">
        <v>107.96000000000001</v>
      </c>
      <c r="L32" s="46">
        <v>5.76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158.47999999999999</v>
      </c>
      <c r="X32">
        <v>5.76</v>
      </c>
      <c r="Y32">
        <v>0.53</v>
      </c>
      <c r="Z32">
        <v>0</v>
      </c>
      <c r="AA32">
        <v>0</v>
      </c>
      <c r="AB32">
        <v>0</v>
      </c>
      <c r="AC32">
        <v>9.6</v>
      </c>
      <c r="AD32">
        <v>0</v>
      </c>
      <c r="AE32">
        <v>0</v>
      </c>
      <c r="AF32">
        <v>5.76</v>
      </c>
      <c r="AG32">
        <v>0</v>
      </c>
      <c r="AH32">
        <v>47.98</v>
      </c>
      <c r="AI32">
        <v>47.98</v>
      </c>
      <c r="AJ32">
        <v>11.51</v>
      </c>
      <c r="AK32">
        <v>1.55</v>
      </c>
      <c r="AL32">
        <v>100</v>
      </c>
      <c r="AM32">
        <v>80.650000000000006</v>
      </c>
      <c r="AN32">
        <v>18.23</v>
      </c>
      <c r="AO32">
        <v>8.16</v>
      </c>
      <c r="AP32">
        <v>95.95</v>
      </c>
      <c r="AQ32">
        <v>50</v>
      </c>
      <c r="AR32">
        <v>0</v>
      </c>
      <c r="AS32">
        <v>0</v>
      </c>
      <c r="AT32">
        <v>6.72</v>
      </c>
      <c r="AU32">
        <v>47.98</v>
      </c>
      <c r="AV32">
        <v>0</v>
      </c>
      <c r="AW32">
        <v>0</v>
      </c>
      <c r="AX32">
        <v>136.25</v>
      </c>
      <c r="AY32">
        <v>0</v>
      </c>
    </row>
    <row r="33" spans="1:51">
      <c r="A33" t="s">
        <v>276</v>
      </c>
      <c r="G33" t="s">
        <v>75</v>
      </c>
      <c r="H33" s="73">
        <v>322.93</v>
      </c>
      <c r="I33" s="46">
        <v>0</v>
      </c>
      <c r="J33" s="46">
        <v>1.55</v>
      </c>
      <c r="K33" s="46">
        <v>107.96000000000001</v>
      </c>
      <c r="L33" s="46">
        <v>5.76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158.47999999999999</v>
      </c>
      <c r="X33">
        <v>5.76</v>
      </c>
      <c r="Y33">
        <v>0.53</v>
      </c>
      <c r="Z33">
        <v>0</v>
      </c>
      <c r="AA33">
        <v>0</v>
      </c>
      <c r="AB33">
        <v>0</v>
      </c>
      <c r="AC33">
        <v>9.6</v>
      </c>
      <c r="AD33">
        <v>0</v>
      </c>
      <c r="AE33">
        <v>0</v>
      </c>
      <c r="AF33">
        <v>5.76</v>
      </c>
      <c r="AG33">
        <v>0</v>
      </c>
      <c r="AH33">
        <v>47.98</v>
      </c>
      <c r="AI33">
        <v>47.98</v>
      </c>
      <c r="AJ33">
        <v>11.51</v>
      </c>
      <c r="AK33">
        <v>1.55</v>
      </c>
      <c r="AL33">
        <v>100</v>
      </c>
      <c r="AM33">
        <v>80.650000000000006</v>
      </c>
      <c r="AN33">
        <v>18.23</v>
      </c>
      <c r="AO33">
        <v>8.16</v>
      </c>
      <c r="AP33">
        <v>95.95</v>
      </c>
      <c r="AQ33">
        <v>50</v>
      </c>
      <c r="AR33">
        <v>0</v>
      </c>
      <c r="AS33">
        <v>130.49</v>
      </c>
      <c r="AT33">
        <v>6.72</v>
      </c>
      <c r="AU33">
        <v>47.98</v>
      </c>
      <c r="AV33">
        <v>0</v>
      </c>
      <c r="AW33">
        <v>0</v>
      </c>
      <c r="AX33">
        <v>136.25</v>
      </c>
      <c r="AY33">
        <v>0</v>
      </c>
    </row>
    <row r="34" spans="1:51">
      <c r="A34" t="s">
        <v>277</v>
      </c>
      <c r="G34" t="s">
        <v>76</v>
      </c>
      <c r="H34" s="73">
        <v>351.71</v>
      </c>
      <c r="I34" s="46">
        <v>0</v>
      </c>
      <c r="J34" s="46">
        <v>1.55</v>
      </c>
      <c r="K34" s="46">
        <v>107.96000000000001</v>
      </c>
      <c r="L34" s="46">
        <v>6.41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158.47999999999999</v>
      </c>
      <c r="X34">
        <v>5.76</v>
      </c>
      <c r="Y34">
        <v>0.53</v>
      </c>
      <c r="Z34">
        <v>0</v>
      </c>
      <c r="AA34">
        <v>0</v>
      </c>
      <c r="AB34">
        <v>0.65</v>
      </c>
      <c r="AC34">
        <v>9.6</v>
      </c>
      <c r="AD34">
        <v>0</v>
      </c>
      <c r="AE34">
        <v>0</v>
      </c>
      <c r="AF34">
        <v>5.76</v>
      </c>
      <c r="AG34">
        <v>0</v>
      </c>
      <c r="AH34">
        <v>47.98</v>
      </c>
      <c r="AI34">
        <v>47.98</v>
      </c>
      <c r="AJ34">
        <v>11.51</v>
      </c>
      <c r="AK34">
        <v>1.55</v>
      </c>
      <c r="AL34">
        <v>100</v>
      </c>
      <c r="AM34">
        <v>80.650000000000006</v>
      </c>
      <c r="AN34">
        <v>18.23</v>
      </c>
      <c r="AO34">
        <v>8.16</v>
      </c>
      <c r="AP34">
        <v>95.95</v>
      </c>
      <c r="AQ34">
        <v>50</v>
      </c>
      <c r="AR34">
        <v>28.78</v>
      </c>
      <c r="AS34">
        <v>130.49</v>
      </c>
      <c r="AT34">
        <v>6.72</v>
      </c>
      <c r="AU34">
        <v>47.98</v>
      </c>
      <c r="AV34">
        <v>0</v>
      </c>
      <c r="AW34">
        <v>0</v>
      </c>
      <c r="AX34">
        <v>136.25</v>
      </c>
      <c r="AY34">
        <v>0</v>
      </c>
    </row>
    <row r="35" spans="1:51">
      <c r="A35" t="s">
        <v>279</v>
      </c>
      <c r="G35" t="s">
        <v>77</v>
      </c>
      <c r="H35" s="73">
        <v>419.21</v>
      </c>
      <c r="I35" s="46">
        <v>0</v>
      </c>
      <c r="J35" s="46">
        <v>1.47</v>
      </c>
      <c r="K35" s="46">
        <v>107.96000000000001</v>
      </c>
      <c r="L35" s="46">
        <v>6.89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158.47999999999999</v>
      </c>
      <c r="X35">
        <v>5.76</v>
      </c>
      <c r="Y35">
        <v>0.86</v>
      </c>
      <c r="Z35">
        <v>0</v>
      </c>
      <c r="AA35">
        <v>0</v>
      </c>
      <c r="AB35">
        <v>1.1299999999999999</v>
      </c>
      <c r="AC35">
        <v>9.6</v>
      </c>
      <c r="AD35">
        <v>0</v>
      </c>
      <c r="AE35">
        <v>0</v>
      </c>
      <c r="AF35">
        <v>5.76</v>
      </c>
      <c r="AG35">
        <v>0</v>
      </c>
      <c r="AH35">
        <v>47.98</v>
      </c>
      <c r="AI35">
        <v>47.98</v>
      </c>
      <c r="AJ35">
        <v>11.51</v>
      </c>
      <c r="AK35">
        <v>1.47</v>
      </c>
      <c r="AL35">
        <v>50</v>
      </c>
      <c r="AM35">
        <v>80.650000000000006</v>
      </c>
      <c r="AN35">
        <v>18.23</v>
      </c>
      <c r="AO35">
        <v>8.16</v>
      </c>
      <c r="AP35">
        <v>95.95</v>
      </c>
      <c r="AQ35">
        <v>50</v>
      </c>
      <c r="AR35">
        <v>95.95</v>
      </c>
      <c r="AS35">
        <v>130.49</v>
      </c>
      <c r="AT35">
        <v>6.72</v>
      </c>
      <c r="AU35">
        <v>47.98</v>
      </c>
      <c r="AV35">
        <v>0</v>
      </c>
      <c r="AW35">
        <v>0</v>
      </c>
      <c r="AX35">
        <v>136.25</v>
      </c>
      <c r="AY35">
        <v>0</v>
      </c>
    </row>
    <row r="36" spans="1:51">
      <c r="A36" t="s">
        <v>309</v>
      </c>
      <c r="G36" t="s">
        <v>78</v>
      </c>
      <c r="H36" s="73">
        <v>459.51</v>
      </c>
      <c r="I36" s="46">
        <v>0</v>
      </c>
      <c r="J36" s="46">
        <v>1.47</v>
      </c>
      <c r="K36" s="46">
        <v>107.96000000000001</v>
      </c>
      <c r="L36" s="46">
        <v>7.52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158.47999999999999</v>
      </c>
      <c r="X36">
        <v>5.76</v>
      </c>
      <c r="Y36">
        <v>0.86</v>
      </c>
      <c r="Z36">
        <v>0</v>
      </c>
      <c r="AA36">
        <v>0</v>
      </c>
      <c r="AB36">
        <v>1.76</v>
      </c>
      <c r="AC36">
        <v>9.6</v>
      </c>
      <c r="AD36">
        <v>0</v>
      </c>
      <c r="AE36">
        <v>0</v>
      </c>
      <c r="AF36">
        <v>5.76</v>
      </c>
      <c r="AG36">
        <v>0</v>
      </c>
      <c r="AH36">
        <v>47.98</v>
      </c>
      <c r="AI36">
        <v>47.98</v>
      </c>
      <c r="AJ36">
        <v>11.51</v>
      </c>
      <c r="AK36">
        <v>1.47</v>
      </c>
      <c r="AL36">
        <v>50</v>
      </c>
      <c r="AM36">
        <v>80.650000000000006</v>
      </c>
      <c r="AN36">
        <v>18.23</v>
      </c>
      <c r="AO36">
        <v>8.16</v>
      </c>
      <c r="AP36">
        <v>95.95</v>
      </c>
      <c r="AQ36">
        <v>50</v>
      </c>
      <c r="AR36">
        <v>136.25</v>
      </c>
      <c r="AS36">
        <v>130.49</v>
      </c>
      <c r="AT36">
        <v>6.72</v>
      </c>
      <c r="AU36">
        <v>47.98</v>
      </c>
      <c r="AV36">
        <v>0</v>
      </c>
      <c r="AW36">
        <v>0</v>
      </c>
      <c r="AX36">
        <v>136.25</v>
      </c>
      <c r="AY36">
        <v>0</v>
      </c>
    </row>
    <row r="37" spans="1:51">
      <c r="A37" t="s">
        <v>310</v>
      </c>
      <c r="G37" t="s">
        <v>79</v>
      </c>
      <c r="H37" s="73">
        <v>460.47</v>
      </c>
      <c r="I37" s="46">
        <v>0</v>
      </c>
      <c r="J37" s="46">
        <v>1.47</v>
      </c>
      <c r="K37" s="46">
        <v>107.96000000000001</v>
      </c>
      <c r="L37" s="46">
        <v>7.35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158.47999999999999</v>
      </c>
      <c r="X37">
        <v>5.76</v>
      </c>
      <c r="Y37">
        <v>0.86</v>
      </c>
      <c r="Z37">
        <v>0</v>
      </c>
      <c r="AA37">
        <v>0</v>
      </c>
      <c r="AB37">
        <v>1.59</v>
      </c>
      <c r="AC37">
        <v>9.6</v>
      </c>
      <c r="AD37">
        <v>0</v>
      </c>
      <c r="AE37">
        <v>0</v>
      </c>
      <c r="AF37">
        <v>5.76</v>
      </c>
      <c r="AG37">
        <v>0</v>
      </c>
      <c r="AH37">
        <v>47.98</v>
      </c>
      <c r="AI37">
        <v>47.98</v>
      </c>
      <c r="AJ37">
        <v>11.51</v>
      </c>
      <c r="AK37">
        <v>1.47</v>
      </c>
      <c r="AL37">
        <v>50</v>
      </c>
      <c r="AM37">
        <v>80.650000000000006</v>
      </c>
      <c r="AN37">
        <v>18.23</v>
      </c>
      <c r="AO37">
        <v>8.16</v>
      </c>
      <c r="AP37">
        <v>95.95</v>
      </c>
      <c r="AQ37">
        <v>50</v>
      </c>
      <c r="AR37">
        <v>137.21</v>
      </c>
      <c r="AS37">
        <v>130.49</v>
      </c>
      <c r="AT37">
        <v>6.72</v>
      </c>
      <c r="AU37">
        <v>47.98</v>
      </c>
      <c r="AV37">
        <v>0</v>
      </c>
      <c r="AW37">
        <v>0</v>
      </c>
      <c r="AX37">
        <v>136.25</v>
      </c>
      <c r="AY37">
        <v>0</v>
      </c>
    </row>
    <row r="38" spans="1:51">
      <c r="A38" t="s">
        <v>311</v>
      </c>
      <c r="G38" t="s">
        <v>80</v>
      </c>
      <c r="H38" s="73">
        <v>460.47</v>
      </c>
      <c r="I38" s="46">
        <v>0</v>
      </c>
      <c r="J38" s="46">
        <v>1.47</v>
      </c>
      <c r="K38" s="46">
        <v>107.96000000000001</v>
      </c>
      <c r="L38" s="46">
        <v>7.01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158.47999999999999</v>
      </c>
      <c r="X38">
        <v>5.76</v>
      </c>
      <c r="Y38">
        <v>0.86</v>
      </c>
      <c r="Z38">
        <v>0</v>
      </c>
      <c r="AA38">
        <v>0</v>
      </c>
      <c r="AB38">
        <v>1.25</v>
      </c>
      <c r="AC38">
        <v>9.6</v>
      </c>
      <c r="AD38">
        <v>0</v>
      </c>
      <c r="AE38">
        <v>0</v>
      </c>
      <c r="AF38">
        <v>5.76</v>
      </c>
      <c r="AG38">
        <v>0</v>
      </c>
      <c r="AH38">
        <v>47.98</v>
      </c>
      <c r="AI38">
        <v>47.98</v>
      </c>
      <c r="AJ38">
        <v>11.51</v>
      </c>
      <c r="AK38">
        <v>1.47</v>
      </c>
      <c r="AL38">
        <v>50</v>
      </c>
      <c r="AM38">
        <v>80.650000000000006</v>
      </c>
      <c r="AN38">
        <v>18.23</v>
      </c>
      <c r="AO38">
        <v>8.16</v>
      </c>
      <c r="AP38">
        <v>95.95</v>
      </c>
      <c r="AQ38">
        <v>50</v>
      </c>
      <c r="AR38">
        <v>137.21</v>
      </c>
      <c r="AS38">
        <v>130.49</v>
      </c>
      <c r="AT38">
        <v>6.72</v>
      </c>
      <c r="AU38">
        <v>47.98</v>
      </c>
      <c r="AV38">
        <v>0</v>
      </c>
      <c r="AW38">
        <v>0</v>
      </c>
      <c r="AX38">
        <v>136.25</v>
      </c>
      <c r="AY38">
        <v>0</v>
      </c>
    </row>
    <row r="39" spans="1:51">
      <c r="A39" t="s">
        <v>312</v>
      </c>
      <c r="G39" t="s">
        <v>81</v>
      </c>
      <c r="H39" s="73">
        <v>379.87</v>
      </c>
      <c r="I39" s="46">
        <v>0</v>
      </c>
      <c r="J39" s="46">
        <v>1.47</v>
      </c>
      <c r="K39" s="46">
        <v>107.96000000000001</v>
      </c>
      <c r="L39" s="46">
        <v>7.02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5.76</v>
      </c>
      <c r="Y39">
        <v>0.86</v>
      </c>
      <c r="Z39">
        <v>0</v>
      </c>
      <c r="AA39">
        <v>0</v>
      </c>
      <c r="AB39">
        <v>1.26</v>
      </c>
      <c r="AC39">
        <v>9.6</v>
      </c>
      <c r="AD39">
        <v>0</v>
      </c>
      <c r="AE39">
        <v>0</v>
      </c>
      <c r="AF39">
        <v>5.76</v>
      </c>
      <c r="AG39">
        <v>0</v>
      </c>
      <c r="AH39">
        <v>47.98</v>
      </c>
      <c r="AI39">
        <v>47.98</v>
      </c>
      <c r="AJ39">
        <v>11.51</v>
      </c>
      <c r="AK39">
        <v>1.47</v>
      </c>
      <c r="AL39">
        <v>50</v>
      </c>
      <c r="AM39">
        <v>239.13</v>
      </c>
      <c r="AN39">
        <v>18.23</v>
      </c>
      <c r="AO39">
        <v>8.16</v>
      </c>
      <c r="AP39">
        <v>95.95</v>
      </c>
      <c r="AQ39">
        <v>50</v>
      </c>
      <c r="AR39">
        <v>56.61</v>
      </c>
      <c r="AS39">
        <v>130.49</v>
      </c>
      <c r="AT39">
        <v>6.72</v>
      </c>
      <c r="AU39">
        <v>47.98</v>
      </c>
      <c r="AV39">
        <v>0</v>
      </c>
      <c r="AW39">
        <v>0</v>
      </c>
      <c r="AX39">
        <v>136.25</v>
      </c>
      <c r="AY39">
        <v>0</v>
      </c>
    </row>
    <row r="40" spans="1:51">
      <c r="A40" t="s">
        <v>329</v>
      </c>
      <c r="G40" t="s">
        <v>82</v>
      </c>
      <c r="H40" s="73">
        <v>383.71</v>
      </c>
      <c r="I40" s="46">
        <v>0</v>
      </c>
      <c r="J40" s="46">
        <v>1.47</v>
      </c>
      <c r="K40" s="46">
        <v>107.96000000000001</v>
      </c>
      <c r="L40" s="46">
        <v>7.0299999999999994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5.76</v>
      </c>
      <c r="Y40">
        <v>0.86</v>
      </c>
      <c r="Z40">
        <v>0</v>
      </c>
      <c r="AA40">
        <v>0</v>
      </c>
      <c r="AB40">
        <v>1.27</v>
      </c>
      <c r="AC40">
        <v>9.6</v>
      </c>
      <c r="AD40">
        <v>0</v>
      </c>
      <c r="AE40">
        <v>0</v>
      </c>
      <c r="AF40">
        <v>5.76</v>
      </c>
      <c r="AG40">
        <v>0</v>
      </c>
      <c r="AH40">
        <v>47.98</v>
      </c>
      <c r="AI40">
        <v>47.98</v>
      </c>
      <c r="AJ40">
        <v>11.51</v>
      </c>
      <c r="AK40">
        <v>1.47</v>
      </c>
      <c r="AL40">
        <v>50</v>
      </c>
      <c r="AM40">
        <v>239.13</v>
      </c>
      <c r="AN40">
        <v>18.23</v>
      </c>
      <c r="AO40">
        <v>8.16</v>
      </c>
      <c r="AP40">
        <v>95.95</v>
      </c>
      <c r="AQ40">
        <v>50</v>
      </c>
      <c r="AR40">
        <v>60.45</v>
      </c>
      <c r="AS40">
        <v>130.49</v>
      </c>
      <c r="AT40">
        <v>6.72</v>
      </c>
      <c r="AU40">
        <v>47.98</v>
      </c>
      <c r="AV40">
        <v>0</v>
      </c>
      <c r="AW40">
        <v>0</v>
      </c>
      <c r="AX40">
        <v>136.25</v>
      </c>
      <c r="AY40">
        <v>0</v>
      </c>
    </row>
    <row r="41" spans="1:51">
      <c r="A41" t="s">
        <v>330</v>
      </c>
      <c r="G41" t="s">
        <v>83</v>
      </c>
      <c r="H41" s="73">
        <v>561.22</v>
      </c>
      <c r="I41" s="46">
        <v>0</v>
      </c>
      <c r="J41" s="46">
        <v>1.47</v>
      </c>
      <c r="K41" s="46">
        <v>107.96000000000001</v>
      </c>
      <c r="L41" s="46">
        <v>7.09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5.76</v>
      </c>
      <c r="Y41">
        <v>0.86</v>
      </c>
      <c r="Z41">
        <v>0</v>
      </c>
      <c r="AA41">
        <v>0</v>
      </c>
      <c r="AB41">
        <v>1.33</v>
      </c>
      <c r="AC41">
        <v>9.6</v>
      </c>
      <c r="AD41">
        <v>0</v>
      </c>
      <c r="AE41">
        <v>0</v>
      </c>
      <c r="AF41">
        <v>5.76</v>
      </c>
      <c r="AG41">
        <v>0</v>
      </c>
      <c r="AH41">
        <v>47.98</v>
      </c>
      <c r="AI41">
        <v>47.98</v>
      </c>
      <c r="AJ41">
        <v>11.51</v>
      </c>
      <c r="AK41">
        <v>1.47</v>
      </c>
      <c r="AL41">
        <v>50</v>
      </c>
      <c r="AM41">
        <v>239.13</v>
      </c>
      <c r="AN41">
        <v>18.23</v>
      </c>
      <c r="AO41">
        <v>8.16</v>
      </c>
      <c r="AP41">
        <v>95.95</v>
      </c>
      <c r="AQ41">
        <v>50</v>
      </c>
      <c r="AR41">
        <v>46.06</v>
      </c>
      <c r="AS41">
        <v>322.39</v>
      </c>
      <c r="AT41">
        <v>6.72</v>
      </c>
      <c r="AU41">
        <v>47.98</v>
      </c>
      <c r="AV41">
        <v>0</v>
      </c>
      <c r="AW41">
        <v>0</v>
      </c>
      <c r="AX41">
        <v>136.25</v>
      </c>
      <c r="AY41">
        <v>0</v>
      </c>
    </row>
    <row r="42" spans="1:51">
      <c r="A42" t="s">
        <v>331</v>
      </c>
      <c r="G42" t="s">
        <v>84</v>
      </c>
      <c r="H42" s="73">
        <v>558.33999999999992</v>
      </c>
      <c r="I42" s="46">
        <v>0</v>
      </c>
      <c r="J42" s="46">
        <v>1.47</v>
      </c>
      <c r="K42" s="46">
        <v>107.96000000000001</v>
      </c>
      <c r="L42" s="46">
        <v>7.89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5.76</v>
      </c>
      <c r="Y42">
        <v>0.86</v>
      </c>
      <c r="Z42">
        <v>0</v>
      </c>
      <c r="AA42">
        <v>0</v>
      </c>
      <c r="AB42">
        <v>2.13</v>
      </c>
      <c r="AC42">
        <v>9.6</v>
      </c>
      <c r="AD42">
        <v>0</v>
      </c>
      <c r="AE42">
        <v>0</v>
      </c>
      <c r="AF42">
        <v>5.76</v>
      </c>
      <c r="AG42">
        <v>0</v>
      </c>
      <c r="AH42">
        <v>47.98</v>
      </c>
      <c r="AI42">
        <v>47.98</v>
      </c>
      <c r="AJ42">
        <v>11.51</v>
      </c>
      <c r="AK42">
        <v>1.47</v>
      </c>
      <c r="AL42">
        <v>50</v>
      </c>
      <c r="AM42">
        <v>239.13</v>
      </c>
      <c r="AN42">
        <v>18.23</v>
      </c>
      <c r="AO42">
        <v>8.16</v>
      </c>
      <c r="AP42">
        <v>95.95</v>
      </c>
      <c r="AQ42">
        <v>50</v>
      </c>
      <c r="AR42">
        <v>43.18</v>
      </c>
      <c r="AS42">
        <v>322.39</v>
      </c>
      <c r="AT42">
        <v>6.72</v>
      </c>
      <c r="AU42">
        <v>47.98</v>
      </c>
      <c r="AV42">
        <v>0</v>
      </c>
      <c r="AW42">
        <v>0</v>
      </c>
      <c r="AX42">
        <v>136.25</v>
      </c>
      <c r="AY42">
        <v>0</v>
      </c>
    </row>
    <row r="43" spans="1:51">
      <c r="A43" t="s">
        <v>337</v>
      </c>
      <c r="G43" t="s">
        <v>85</v>
      </c>
      <c r="H43" s="73">
        <v>515.16</v>
      </c>
      <c r="I43" s="46">
        <v>0</v>
      </c>
      <c r="J43" s="46">
        <v>1.55</v>
      </c>
      <c r="K43" s="46">
        <v>107.96000000000001</v>
      </c>
      <c r="L43" s="46">
        <v>7.5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5.76</v>
      </c>
      <c r="Y43">
        <v>0.86</v>
      </c>
      <c r="Z43">
        <v>0</v>
      </c>
      <c r="AA43">
        <v>0</v>
      </c>
      <c r="AB43">
        <v>1.74</v>
      </c>
      <c r="AC43">
        <v>9.6</v>
      </c>
      <c r="AD43">
        <v>0</v>
      </c>
      <c r="AE43">
        <v>0</v>
      </c>
      <c r="AF43">
        <v>5.76</v>
      </c>
      <c r="AG43">
        <v>0</v>
      </c>
      <c r="AH43">
        <v>47.98</v>
      </c>
      <c r="AI43">
        <v>47.98</v>
      </c>
      <c r="AJ43">
        <v>11.51</v>
      </c>
      <c r="AK43">
        <v>1.55</v>
      </c>
      <c r="AL43">
        <v>50</v>
      </c>
      <c r="AM43">
        <v>239.13</v>
      </c>
      <c r="AN43">
        <v>18.23</v>
      </c>
      <c r="AO43">
        <v>8.16</v>
      </c>
      <c r="AP43">
        <v>95.95</v>
      </c>
      <c r="AQ43">
        <v>50</v>
      </c>
      <c r="AR43">
        <v>0</v>
      </c>
      <c r="AS43">
        <v>322.39</v>
      </c>
      <c r="AT43">
        <v>6.72</v>
      </c>
      <c r="AU43">
        <v>47.98</v>
      </c>
      <c r="AV43">
        <v>0</v>
      </c>
      <c r="AW43">
        <v>0</v>
      </c>
      <c r="AX43">
        <v>136.25</v>
      </c>
      <c r="AY43">
        <v>0</v>
      </c>
    </row>
    <row r="44" spans="1:51">
      <c r="A44" t="s">
        <v>339</v>
      </c>
      <c r="G44" t="s">
        <v>86</v>
      </c>
      <c r="H44" s="73">
        <v>515.16</v>
      </c>
      <c r="I44" s="46">
        <v>0</v>
      </c>
      <c r="J44" s="46">
        <v>1.55</v>
      </c>
      <c r="K44" s="46">
        <v>107.96000000000001</v>
      </c>
      <c r="L44" s="46">
        <v>8.3000000000000007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5.76</v>
      </c>
      <c r="Y44">
        <v>0.86</v>
      </c>
      <c r="Z44">
        <v>0</v>
      </c>
      <c r="AA44">
        <v>0</v>
      </c>
      <c r="AB44">
        <v>2.54</v>
      </c>
      <c r="AC44">
        <v>9.6</v>
      </c>
      <c r="AD44">
        <v>0</v>
      </c>
      <c r="AE44">
        <v>0</v>
      </c>
      <c r="AF44">
        <v>5.76</v>
      </c>
      <c r="AG44">
        <v>0</v>
      </c>
      <c r="AH44">
        <v>47.98</v>
      </c>
      <c r="AI44">
        <v>47.98</v>
      </c>
      <c r="AJ44">
        <v>11.51</v>
      </c>
      <c r="AK44">
        <v>1.55</v>
      </c>
      <c r="AL44">
        <v>50</v>
      </c>
      <c r="AM44">
        <v>239.13</v>
      </c>
      <c r="AN44">
        <v>18.23</v>
      </c>
      <c r="AO44">
        <v>8.16</v>
      </c>
      <c r="AP44">
        <v>95.95</v>
      </c>
      <c r="AQ44">
        <v>50</v>
      </c>
      <c r="AR44">
        <v>0</v>
      </c>
      <c r="AS44">
        <v>322.39</v>
      </c>
      <c r="AT44">
        <v>6.72</v>
      </c>
      <c r="AU44">
        <v>47.98</v>
      </c>
      <c r="AV44">
        <v>0</v>
      </c>
      <c r="AW44">
        <v>0</v>
      </c>
      <c r="AX44">
        <v>136.25</v>
      </c>
      <c r="AY44">
        <v>0</v>
      </c>
    </row>
    <row r="45" spans="1:51">
      <c r="A45" t="s">
        <v>358</v>
      </c>
      <c r="G45" t="s">
        <v>87</v>
      </c>
      <c r="H45" s="73">
        <v>515.16</v>
      </c>
      <c r="I45" s="46">
        <v>0</v>
      </c>
      <c r="J45" s="46">
        <v>1.55</v>
      </c>
      <c r="K45" s="46">
        <v>107.96000000000001</v>
      </c>
      <c r="L45" s="46">
        <v>9.2799999999999994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5.76</v>
      </c>
      <c r="Y45">
        <v>0.86</v>
      </c>
      <c r="Z45">
        <v>0</v>
      </c>
      <c r="AA45">
        <v>0</v>
      </c>
      <c r="AB45">
        <v>3.52</v>
      </c>
      <c r="AC45">
        <v>9.6</v>
      </c>
      <c r="AD45">
        <v>0</v>
      </c>
      <c r="AE45">
        <v>0</v>
      </c>
      <c r="AF45">
        <v>5.76</v>
      </c>
      <c r="AG45">
        <v>0</v>
      </c>
      <c r="AH45">
        <v>47.98</v>
      </c>
      <c r="AI45">
        <v>47.98</v>
      </c>
      <c r="AJ45">
        <v>11.51</v>
      </c>
      <c r="AK45">
        <v>1.55</v>
      </c>
      <c r="AL45">
        <v>50</v>
      </c>
      <c r="AM45">
        <v>239.13</v>
      </c>
      <c r="AN45">
        <v>18.23</v>
      </c>
      <c r="AO45">
        <v>8.16</v>
      </c>
      <c r="AP45">
        <v>95.95</v>
      </c>
      <c r="AQ45">
        <v>50</v>
      </c>
      <c r="AR45">
        <v>0</v>
      </c>
      <c r="AS45">
        <v>322.39</v>
      </c>
      <c r="AT45">
        <v>6.72</v>
      </c>
      <c r="AU45">
        <v>47.98</v>
      </c>
      <c r="AV45">
        <v>0</v>
      </c>
      <c r="AW45">
        <v>0</v>
      </c>
      <c r="AX45">
        <v>136.25</v>
      </c>
      <c r="AY45">
        <v>0</v>
      </c>
    </row>
    <row r="46" spans="1:51">
      <c r="A46" t="s">
        <v>359</v>
      </c>
      <c r="G46" t="s">
        <v>88</v>
      </c>
      <c r="H46" s="73">
        <v>515.16</v>
      </c>
      <c r="I46" s="46">
        <v>0</v>
      </c>
      <c r="J46" s="46">
        <v>1.55</v>
      </c>
      <c r="K46" s="46">
        <v>107.96000000000001</v>
      </c>
      <c r="L46" s="46">
        <v>10.879999999999999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5.76</v>
      </c>
      <c r="Y46">
        <v>0.86</v>
      </c>
      <c r="Z46">
        <v>0</v>
      </c>
      <c r="AA46">
        <v>0</v>
      </c>
      <c r="AB46">
        <v>5.12</v>
      </c>
      <c r="AC46">
        <v>9.6</v>
      </c>
      <c r="AD46">
        <v>0</v>
      </c>
      <c r="AE46">
        <v>0</v>
      </c>
      <c r="AF46">
        <v>5.76</v>
      </c>
      <c r="AG46">
        <v>0</v>
      </c>
      <c r="AH46">
        <v>47.98</v>
      </c>
      <c r="AI46">
        <v>47.98</v>
      </c>
      <c r="AJ46">
        <v>11.51</v>
      </c>
      <c r="AK46">
        <v>1.55</v>
      </c>
      <c r="AL46">
        <v>50</v>
      </c>
      <c r="AM46">
        <v>239.13</v>
      </c>
      <c r="AN46">
        <v>18.23</v>
      </c>
      <c r="AO46">
        <v>8.16</v>
      </c>
      <c r="AP46">
        <v>95.95</v>
      </c>
      <c r="AQ46">
        <v>50</v>
      </c>
      <c r="AR46">
        <v>0</v>
      </c>
      <c r="AS46">
        <v>322.39</v>
      </c>
      <c r="AT46">
        <v>6.72</v>
      </c>
      <c r="AU46">
        <v>47.98</v>
      </c>
      <c r="AV46">
        <v>0</v>
      </c>
      <c r="AW46">
        <v>0</v>
      </c>
      <c r="AX46">
        <v>136.25</v>
      </c>
      <c r="AY46">
        <v>0</v>
      </c>
    </row>
    <row r="47" spans="1:51">
      <c r="A47" t="s">
        <v>360</v>
      </c>
      <c r="G47" t="s">
        <v>89</v>
      </c>
      <c r="H47" s="73">
        <v>192.76999999999998</v>
      </c>
      <c r="I47" s="46">
        <v>0</v>
      </c>
      <c r="J47" s="46">
        <v>1.55</v>
      </c>
      <c r="K47" s="46">
        <v>112.28</v>
      </c>
      <c r="L47" s="46">
        <v>9.5299999999999994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5.76</v>
      </c>
      <c r="Y47">
        <v>0.86</v>
      </c>
      <c r="Z47">
        <v>0</v>
      </c>
      <c r="AA47">
        <v>0</v>
      </c>
      <c r="AB47">
        <v>3.77</v>
      </c>
      <c r="AC47">
        <v>9.6</v>
      </c>
      <c r="AD47">
        <v>4.32</v>
      </c>
      <c r="AE47">
        <v>0</v>
      </c>
      <c r="AF47">
        <v>5.76</v>
      </c>
      <c r="AG47">
        <v>0</v>
      </c>
      <c r="AH47">
        <v>47.98</v>
      </c>
      <c r="AI47">
        <v>47.98</v>
      </c>
      <c r="AJ47">
        <v>11.51</v>
      </c>
      <c r="AK47">
        <v>1.55</v>
      </c>
      <c r="AL47">
        <v>100</v>
      </c>
      <c r="AM47">
        <v>239.13</v>
      </c>
      <c r="AN47">
        <v>18.23</v>
      </c>
      <c r="AO47">
        <v>8.16</v>
      </c>
      <c r="AP47">
        <v>95.95</v>
      </c>
      <c r="AQ47">
        <v>50</v>
      </c>
      <c r="AR47">
        <v>0</v>
      </c>
      <c r="AS47">
        <v>0</v>
      </c>
      <c r="AT47">
        <v>6.72</v>
      </c>
      <c r="AU47">
        <v>47.98</v>
      </c>
      <c r="AV47">
        <v>0</v>
      </c>
      <c r="AW47">
        <v>0</v>
      </c>
      <c r="AX47">
        <v>0</v>
      </c>
      <c r="AY47">
        <v>0</v>
      </c>
    </row>
    <row r="48" spans="1:51">
      <c r="A48" t="s">
        <v>364</v>
      </c>
      <c r="G48" t="s">
        <v>90</v>
      </c>
      <c r="H48" s="73">
        <v>192.76999999999998</v>
      </c>
      <c r="I48" s="46">
        <v>0</v>
      </c>
      <c r="J48" s="46">
        <v>1.55</v>
      </c>
      <c r="K48" s="46">
        <v>112.28</v>
      </c>
      <c r="L48" s="46">
        <v>8.32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5.76</v>
      </c>
      <c r="Y48">
        <v>0.86</v>
      </c>
      <c r="Z48">
        <v>0</v>
      </c>
      <c r="AA48">
        <v>0</v>
      </c>
      <c r="AB48">
        <v>2.56</v>
      </c>
      <c r="AC48">
        <v>9.6</v>
      </c>
      <c r="AD48">
        <v>4.32</v>
      </c>
      <c r="AE48">
        <v>0</v>
      </c>
      <c r="AF48">
        <v>5.76</v>
      </c>
      <c r="AG48">
        <v>0</v>
      </c>
      <c r="AH48">
        <v>47.98</v>
      </c>
      <c r="AI48">
        <v>47.98</v>
      </c>
      <c r="AJ48">
        <v>11.51</v>
      </c>
      <c r="AK48">
        <v>1.55</v>
      </c>
      <c r="AL48">
        <v>100</v>
      </c>
      <c r="AM48">
        <v>239.13</v>
      </c>
      <c r="AN48">
        <v>18.23</v>
      </c>
      <c r="AO48">
        <v>8.16</v>
      </c>
      <c r="AP48">
        <v>95.95</v>
      </c>
      <c r="AQ48">
        <v>50</v>
      </c>
      <c r="AR48">
        <v>0</v>
      </c>
      <c r="AS48">
        <v>0</v>
      </c>
      <c r="AT48">
        <v>6.72</v>
      </c>
      <c r="AU48">
        <v>47.98</v>
      </c>
      <c r="AV48">
        <v>0</v>
      </c>
      <c r="AW48">
        <v>0</v>
      </c>
      <c r="AX48">
        <v>0</v>
      </c>
      <c r="AY48">
        <v>0</v>
      </c>
    </row>
    <row r="49" spans="1:51">
      <c r="A49" t="s">
        <v>365</v>
      </c>
      <c r="G49" t="s">
        <v>91</v>
      </c>
      <c r="H49" s="73">
        <v>192.76999999999998</v>
      </c>
      <c r="I49" s="46">
        <v>0</v>
      </c>
      <c r="J49" s="46">
        <v>1.55</v>
      </c>
      <c r="K49" s="46">
        <v>112.28</v>
      </c>
      <c r="L49" s="46">
        <v>7.4399999999999995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5.76</v>
      </c>
      <c r="Y49">
        <v>0.86</v>
      </c>
      <c r="Z49">
        <v>0</v>
      </c>
      <c r="AA49">
        <v>0</v>
      </c>
      <c r="AB49">
        <v>1.68</v>
      </c>
      <c r="AC49">
        <v>9.6</v>
      </c>
      <c r="AD49">
        <v>4.32</v>
      </c>
      <c r="AE49">
        <v>0</v>
      </c>
      <c r="AF49">
        <v>5.76</v>
      </c>
      <c r="AG49">
        <v>0</v>
      </c>
      <c r="AH49">
        <v>47.98</v>
      </c>
      <c r="AI49">
        <v>47.98</v>
      </c>
      <c r="AJ49">
        <v>11.51</v>
      </c>
      <c r="AK49">
        <v>1.55</v>
      </c>
      <c r="AL49">
        <v>100</v>
      </c>
      <c r="AM49">
        <v>239.13</v>
      </c>
      <c r="AN49">
        <v>18.23</v>
      </c>
      <c r="AO49">
        <v>8.16</v>
      </c>
      <c r="AP49">
        <v>95.95</v>
      </c>
      <c r="AQ49">
        <v>50</v>
      </c>
      <c r="AR49">
        <v>0</v>
      </c>
      <c r="AS49">
        <v>0</v>
      </c>
      <c r="AT49">
        <v>6.72</v>
      </c>
      <c r="AU49">
        <v>47.98</v>
      </c>
      <c r="AV49">
        <v>0</v>
      </c>
      <c r="AW49">
        <v>0</v>
      </c>
      <c r="AX49">
        <v>0</v>
      </c>
      <c r="AY49">
        <v>0</v>
      </c>
    </row>
    <row r="50" spans="1:51">
      <c r="A50" t="s">
        <v>366</v>
      </c>
      <c r="G50" t="s">
        <v>92</v>
      </c>
      <c r="H50" s="73">
        <v>192.76999999999998</v>
      </c>
      <c r="I50" s="46">
        <v>0</v>
      </c>
      <c r="J50" s="46">
        <v>1.55</v>
      </c>
      <c r="K50" s="46">
        <v>112.28</v>
      </c>
      <c r="L50" s="46">
        <v>7.98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5.76</v>
      </c>
      <c r="Y50">
        <v>0.86</v>
      </c>
      <c r="Z50">
        <v>0</v>
      </c>
      <c r="AA50">
        <v>0</v>
      </c>
      <c r="AB50">
        <v>2.2200000000000002</v>
      </c>
      <c r="AC50">
        <v>9.6</v>
      </c>
      <c r="AD50">
        <v>4.32</v>
      </c>
      <c r="AE50">
        <v>0</v>
      </c>
      <c r="AF50">
        <v>5.76</v>
      </c>
      <c r="AG50">
        <v>0</v>
      </c>
      <c r="AH50">
        <v>47.98</v>
      </c>
      <c r="AI50">
        <v>47.98</v>
      </c>
      <c r="AJ50">
        <v>11.51</v>
      </c>
      <c r="AK50">
        <v>1.55</v>
      </c>
      <c r="AL50">
        <v>100</v>
      </c>
      <c r="AM50">
        <v>239.13</v>
      </c>
      <c r="AN50">
        <v>18.23</v>
      </c>
      <c r="AO50">
        <v>8.16</v>
      </c>
      <c r="AP50">
        <v>95.95</v>
      </c>
      <c r="AQ50">
        <v>50</v>
      </c>
      <c r="AR50">
        <v>0</v>
      </c>
      <c r="AS50">
        <v>0</v>
      </c>
      <c r="AT50">
        <v>6.72</v>
      </c>
      <c r="AU50">
        <v>47.98</v>
      </c>
      <c r="AV50">
        <v>0</v>
      </c>
      <c r="AW50">
        <v>0</v>
      </c>
      <c r="AX50">
        <v>0</v>
      </c>
      <c r="AY50">
        <v>0</v>
      </c>
    </row>
    <row r="51" spans="1:51">
      <c r="A51" t="s">
        <v>367</v>
      </c>
      <c r="G51" t="s">
        <v>93</v>
      </c>
      <c r="H51" s="73">
        <v>192.76999999999998</v>
      </c>
      <c r="I51" s="46">
        <v>0</v>
      </c>
      <c r="J51" s="46">
        <v>1.47</v>
      </c>
      <c r="K51" s="46">
        <v>154.97999999999999</v>
      </c>
      <c r="L51" s="46">
        <v>7.5299999999999994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5.76</v>
      </c>
      <c r="Y51">
        <v>0.86</v>
      </c>
      <c r="Z51">
        <v>0</v>
      </c>
      <c r="AA51">
        <v>0</v>
      </c>
      <c r="AB51">
        <v>1.77</v>
      </c>
      <c r="AC51">
        <v>9.6</v>
      </c>
      <c r="AD51">
        <v>4.32</v>
      </c>
      <c r="AE51">
        <v>0</v>
      </c>
      <c r="AF51">
        <v>5.76</v>
      </c>
      <c r="AG51">
        <v>0</v>
      </c>
      <c r="AH51">
        <v>47.98</v>
      </c>
      <c r="AI51">
        <v>47.98</v>
      </c>
      <c r="AJ51">
        <v>11.51</v>
      </c>
      <c r="AK51">
        <v>1.47</v>
      </c>
      <c r="AL51">
        <v>100</v>
      </c>
      <c r="AM51">
        <v>239.13</v>
      </c>
      <c r="AN51">
        <v>18.23</v>
      </c>
      <c r="AO51">
        <v>8.16</v>
      </c>
      <c r="AP51">
        <v>95.95</v>
      </c>
      <c r="AQ51">
        <v>50</v>
      </c>
      <c r="AR51">
        <v>0</v>
      </c>
      <c r="AS51">
        <v>0</v>
      </c>
      <c r="AT51">
        <v>6.72</v>
      </c>
      <c r="AU51">
        <v>47.98</v>
      </c>
      <c r="AV51">
        <v>23.03</v>
      </c>
      <c r="AW51">
        <v>19.670000000000002</v>
      </c>
      <c r="AX51">
        <v>0</v>
      </c>
      <c r="AY51">
        <v>0</v>
      </c>
    </row>
    <row r="52" spans="1:51">
      <c r="A52" t="s">
        <v>368</v>
      </c>
      <c r="G52" t="s">
        <v>94</v>
      </c>
      <c r="H52" s="73">
        <v>192.76999999999998</v>
      </c>
      <c r="I52" s="46">
        <v>0</v>
      </c>
      <c r="J52" s="46">
        <v>1.47</v>
      </c>
      <c r="K52" s="46">
        <v>154.97999999999999</v>
      </c>
      <c r="L52" s="46">
        <v>7.3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5.76</v>
      </c>
      <c r="Y52">
        <v>0.86</v>
      </c>
      <c r="Z52">
        <v>0</v>
      </c>
      <c r="AA52">
        <v>0</v>
      </c>
      <c r="AB52">
        <v>1.54</v>
      </c>
      <c r="AC52">
        <v>9.6</v>
      </c>
      <c r="AD52">
        <v>4.32</v>
      </c>
      <c r="AE52">
        <v>0</v>
      </c>
      <c r="AF52">
        <v>5.76</v>
      </c>
      <c r="AG52">
        <v>0</v>
      </c>
      <c r="AH52">
        <v>47.98</v>
      </c>
      <c r="AI52">
        <v>47.98</v>
      </c>
      <c r="AJ52">
        <v>11.51</v>
      </c>
      <c r="AK52">
        <v>1.47</v>
      </c>
      <c r="AL52">
        <v>100</v>
      </c>
      <c r="AM52">
        <v>239.13</v>
      </c>
      <c r="AN52">
        <v>18.23</v>
      </c>
      <c r="AO52">
        <v>8.16</v>
      </c>
      <c r="AP52">
        <v>95.95</v>
      </c>
      <c r="AQ52">
        <v>50</v>
      </c>
      <c r="AR52">
        <v>0</v>
      </c>
      <c r="AS52">
        <v>0</v>
      </c>
      <c r="AT52">
        <v>6.72</v>
      </c>
      <c r="AU52">
        <v>47.98</v>
      </c>
      <c r="AV52">
        <v>23.03</v>
      </c>
      <c r="AW52">
        <v>19.670000000000002</v>
      </c>
      <c r="AX52">
        <v>0</v>
      </c>
      <c r="AY52">
        <v>0</v>
      </c>
    </row>
    <row r="53" spans="1:51">
      <c r="A53" t="s">
        <v>400</v>
      </c>
      <c r="G53" t="s">
        <v>95</v>
      </c>
      <c r="H53" s="73">
        <v>192.76999999999998</v>
      </c>
      <c r="I53" s="46">
        <v>0</v>
      </c>
      <c r="J53" s="46">
        <v>1.47</v>
      </c>
      <c r="K53" s="46">
        <v>154.97999999999999</v>
      </c>
      <c r="L53" s="46">
        <v>8.26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5.76</v>
      </c>
      <c r="Y53">
        <v>0.86</v>
      </c>
      <c r="Z53">
        <v>0</v>
      </c>
      <c r="AA53">
        <v>0</v>
      </c>
      <c r="AB53">
        <v>2.5</v>
      </c>
      <c r="AC53">
        <v>9.6</v>
      </c>
      <c r="AD53">
        <v>4.32</v>
      </c>
      <c r="AE53">
        <v>0</v>
      </c>
      <c r="AF53">
        <v>5.76</v>
      </c>
      <c r="AG53">
        <v>0</v>
      </c>
      <c r="AH53">
        <v>47.98</v>
      </c>
      <c r="AI53">
        <v>47.98</v>
      </c>
      <c r="AJ53">
        <v>11.51</v>
      </c>
      <c r="AK53">
        <v>1.47</v>
      </c>
      <c r="AL53">
        <v>100</v>
      </c>
      <c r="AM53">
        <v>239.13</v>
      </c>
      <c r="AN53">
        <v>18.23</v>
      </c>
      <c r="AO53">
        <v>8.16</v>
      </c>
      <c r="AP53">
        <v>95.95</v>
      </c>
      <c r="AQ53">
        <v>50</v>
      </c>
      <c r="AR53">
        <v>0</v>
      </c>
      <c r="AS53">
        <v>0</v>
      </c>
      <c r="AT53">
        <v>6.72</v>
      </c>
      <c r="AU53">
        <v>47.98</v>
      </c>
      <c r="AV53">
        <v>23.03</v>
      </c>
      <c r="AW53">
        <v>19.670000000000002</v>
      </c>
      <c r="AX53">
        <v>0</v>
      </c>
      <c r="AY53">
        <v>0</v>
      </c>
    </row>
    <row r="54" spans="1:51">
      <c r="A54" t="s">
        <v>399</v>
      </c>
      <c r="G54" t="s">
        <v>96</v>
      </c>
      <c r="H54" s="73">
        <v>192.76999999999998</v>
      </c>
      <c r="I54" s="46">
        <v>0</v>
      </c>
      <c r="J54" s="46">
        <v>1.47</v>
      </c>
      <c r="K54" s="46">
        <v>154.97999999999999</v>
      </c>
      <c r="L54" s="46">
        <v>8.6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5.76</v>
      </c>
      <c r="Y54">
        <v>0.86</v>
      </c>
      <c r="Z54">
        <v>0</v>
      </c>
      <c r="AA54">
        <v>0</v>
      </c>
      <c r="AB54">
        <v>2.84</v>
      </c>
      <c r="AC54">
        <v>9.6</v>
      </c>
      <c r="AD54">
        <v>4.32</v>
      </c>
      <c r="AE54">
        <v>0</v>
      </c>
      <c r="AF54">
        <v>5.76</v>
      </c>
      <c r="AG54">
        <v>0</v>
      </c>
      <c r="AH54">
        <v>47.98</v>
      </c>
      <c r="AI54">
        <v>47.98</v>
      </c>
      <c r="AJ54">
        <v>11.51</v>
      </c>
      <c r="AK54">
        <v>1.47</v>
      </c>
      <c r="AL54">
        <v>100</v>
      </c>
      <c r="AM54">
        <v>239.13</v>
      </c>
      <c r="AN54">
        <v>18.23</v>
      </c>
      <c r="AO54">
        <v>8.16</v>
      </c>
      <c r="AP54">
        <v>95.95</v>
      </c>
      <c r="AQ54">
        <v>50</v>
      </c>
      <c r="AR54">
        <v>0</v>
      </c>
      <c r="AS54">
        <v>0</v>
      </c>
      <c r="AT54">
        <v>6.72</v>
      </c>
      <c r="AU54">
        <v>47.98</v>
      </c>
      <c r="AV54">
        <v>23.03</v>
      </c>
      <c r="AW54">
        <v>19.670000000000002</v>
      </c>
      <c r="AX54">
        <v>0</v>
      </c>
      <c r="AY54">
        <v>0</v>
      </c>
    </row>
    <row r="55" spans="1:51">
      <c r="A55" t="s">
        <v>401</v>
      </c>
      <c r="G55" t="s">
        <v>97</v>
      </c>
      <c r="H55" s="73">
        <v>192.68</v>
      </c>
      <c r="I55" s="46">
        <v>0</v>
      </c>
      <c r="J55" s="46">
        <v>1.47</v>
      </c>
      <c r="K55" s="46">
        <v>154.97999999999999</v>
      </c>
      <c r="L55" s="46">
        <v>9.08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5.76</v>
      </c>
      <c r="Y55">
        <v>0.77</v>
      </c>
      <c r="Z55">
        <v>0</v>
      </c>
      <c r="AA55">
        <v>0</v>
      </c>
      <c r="AB55">
        <v>3.32</v>
      </c>
      <c r="AC55">
        <v>9.6</v>
      </c>
      <c r="AD55">
        <v>4.32</v>
      </c>
      <c r="AE55">
        <v>0</v>
      </c>
      <c r="AF55">
        <v>5.76</v>
      </c>
      <c r="AG55">
        <v>0</v>
      </c>
      <c r="AH55">
        <v>47.98</v>
      </c>
      <c r="AI55">
        <v>47.98</v>
      </c>
      <c r="AJ55">
        <v>11.51</v>
      </c>
      <c r="AK55">
        <v>1.47</v>
      </c>
      <c r="AL55">
        <v>100</v>
      </c>
      <c r="AM55">
        <v>239.13</v>
      </c>
      <c r="AN55">
        <v>18.23</v>
      </c>
      <c r="AO55">
        <v>8.16</v>
      </c>
      <c r="AP55">
        <v>95.95</v>
      </c>
      <c r="AQ55">
        <v>50</v>
      </c>
      <c r="AR55">
        <v>0</v>
      </c>
      <c r="AS55">
        <v>0</v>
      </c>
      <c r="AT55">
        <v>6.72</v>
      </c>
      <c r="AU55">
        <v>47.98</v>
      </c>
      <c r="AV55">
        <v>23.03</v>
      </c>
      <c r="AW55">
        <v>19.670000000000002</v>
      </c>
      <c r="AX55">
        <v>0</v>
      </c>
      <c r="AY55">
        <v>0</v>
      </c>
    </row>
    <row r="56" spans="1:51">
      <c r="A56" t="s">
        <v>401</v>
      </c>
      <c r="G56" t="s">
        <v>98</v>
      </c>
      <c r="H56" s="73">
        <v>192.68</v>
      </c>
      <c r="I56" s="46">
        <v>0</v>
      </c>
      <c r="J56" s="46">
        <v>1.47</v>
      </c>
      <c r="K56" s="46">
        <v>154.97999999999999</v>
      </c>
      <c r="L56" s="46">
        <v>8.36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5.76</v>
      </c>
      <c r="Y56">
        <v>0.77</v>
      </c>
      <c r="Z56">
        <v>0</v>
      </c>
      <c r="AA56">
        <v>0</v>
      </c>
      <c r="AB56">
        <v>2.6</v>
      </c>
      <c r="AC56">
        <v>9.6</v>
      </c>
      <c r="AD56">
        <v>4.32</v>
      </c>
      <c r="AE56">
        <v>0</v>
      </c>
      <c r="AF56">
        <v>5.76</v>
      </c>
      <c r="AG56">
        <v>0</v>
      </c>
      <c r="AH56">
        <v>47.98</v>
      </c>
      <c r="AI56">
        <v>47.98</v>
      </c>
      <c r="AJ56">
        <v>11.51</v>
      </c>
      <c r="AK56">
        <v>1.47</v>
      </c>
      <c r="AL56">
        <v>100</v>
      </c>
      <c r="AM56">
        <v>239.13</v>
      </c>
      <c r="AN56">
        <v>18.23</v>
      </c>
      <c r="AO56">
        <v>8.16</v>
      </c>
      <c r="AP56">
        <v>95.95</v>
      </c>
      <c r="AQ56">
        <v>50</v>
      </c>
      <c r="AR56">
        <v>0</v>
      </c>
      <c r="AS56">
        <v>0</v>
      </c>
      <c r="AT56">
        <v>6.72</v>
      </c>
      <c r="AU56">
        <v>47.98</v>
      </c>
      <c r="AV56">
        <v>23.03</v>
      </c>
      <c r="AW56">
        <v>19.670000000000002</v>
      </c>
      <c r="AX56">
        <v>0</v>
      </c>
      <c r="AY56">
        <v>0</v>
      </c>
    </row>
    <row r="57" spans="1:51">
      <c r="G57" t="s">
        <v>99</v>
      </c>
      <c r="H57" s="73">
        <v>192.68</v>
      </c>
      <c r="I57" s="46">
        <v>0</v>
      </c>
      <c r="J57" s="46">
        <v>1.47</v>
      </c>
      <c r="K57" s="46">
        <v>154.97999999999999</v>
      </c>
      <c r="L57" s="46">
        <v>9.17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5.76</v>
      </c>
      <c r="Y57">
        <v>0.77</v>
      </c>
      <c r="Z57">
        <v>0</v>
      </c>
      <c r="AA57">
        <v>0</v>
      </c>
      <c r="AB57">
        <v>3.41</v>
      </c>
      <c r="AC57">
        <v>9.6</v>
      </c>
      <c r="AD57">
        <v>4.32</v>
      </c>
      <c r="AE57">
        <v>0</v>
      </c>
      <c r="AF57">
        <v>5.76</v>
      </c>
      <c r="AG57">
        <v>0</v>
      </c>
      <c r="AH57">
        <v>47.98</v>
      </c>
      <c r="AI57">
        <v>47.98</v>
      </c>
      <c r="AJ57">
        <v>11.51</v>
      </c>
      <c r="AK57">
        <v>1.47</v>
      </c>
      <c r="AL57">
        <v>100</v>
      </c>
      <c r="AM57">
        <v>239.13</v>
      </c>
      <c r="AN57">
        <v>18.23</v>
      </c>
      <c r="AO57">
        <v>8.16</v>
      </c>
      <c r="AP57">
        <v>95.95</v>
      </c>
      <c r="AQ57">
        <v>50</v>
      </c>
      <c r="AR57">
        <v>0</v>
      </c>
      <c r="AS57">
        <v>0</v>
      </c>
      <c r="AT57">
        <v>6.72</v>
      </c>
      <c r="AU57">
        <v>47.98</v>
      </c>
      <c r="AV57">
        <v>23.03</v>
      </c>
      <c r="AW57">
        <v>19.670000000000002</v>
      </c>
      <c r="AX57">
        <v>0</v>
      </c>
      <c r="AY57">
        <v>0</v>
      </c>
    </row>
    <row r="58" spans="1:51">
      <c r="G58" t="s">
        <v>100</v>
      </c>
      <c r="H58" s="73">
        <v>192.68</v>
      </c>
      <c r="I58" s="46">
        <v>0</v>
      </c>
      <c r="J58" s="46">
        <v>1.47</v>
      </c>
      <c r="K58" s="46">
        <v>154.97999999999999</v>
      </c>
      <c r="L58" s="46">
        <v>9.7899999999999991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5.76</v>
      </c>
      <c r="Y58">
        <v>0.77</v>
      </c>
      <c r="Z58">
        <v>0</v>
      </c>
      <c r="AA58">
        <v>0</v>
      </c>
      <c r="AB58">
        <v>4.03</v>
      </c>
      <c r="AC58">
        <v>9.6</v>
      </c>
      <c r="AD58">
        <v>4.32</v>
      </c>
      <c r="AE58">
        <v>0</v>
      </c>
      <c r="AF58">
        <v>5.76</v>
      </c>
      <c r="AG58">
        <v>0</v>
      </c>
      <c r="AH58">
        <v>47.98</v>
      </c>
      <c r="AI58">
        <v>47.98</v>
      </c>
      <c r="AJ58">
        <v>11.51</v>
      </c>
      <c r="AK58">
        <v>1.47</v>
      </c>
      <c r="AL58">
        <v>100</v>
      </c>
      <c r="AM58">
        <v>239.13</v>
      </c>
      <c r="AN58">
        <v>18.23</v>
      </c>
      <c r="AO58">
        <v>8.16</v>
      </c>
      <c r="AP58">
        <v>95.95</v>
      </c>
      <c r="AQ58">
        <v>50</v>
      </c>
      <c r="AR58">
        <v>0</v>
      </c>
      <c r="AS58">
        <v>0</v>
      </c>
      <c r="AT58">
        <v>6.72</v>
      </c>
      <c r="AU58">
        <v>47.98</v>
      </c>
      <c r="AV58">
        <v>23.03</v>
      </c>
      <c r="AW58">
        <v>19.670000000000002</v>
      </c>
      <c r="AX58">
        <v>0</v>
      </c>
      <c r="AY58">
        <v>0</v>
      </c>
    </row>
    <row r="59" spans="1:51">
      <c r="G59" t="s">
        <v>101</v>
      </c>
      <c r="H59" s="73">
        <v>192.68</v>
      </c>
      <c r="I59" s="46">
        <v>0</v>
      </c>
      <c r="J59" s="46">
        <v>1.55</v>
      </c>
      <c r="K59" s="46">
        <v>154.97999999999999</v>
      </c>
      <c r="L59" s="46">
        <v>8.44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5.76</v>
      </c>
      <c r="Y59">
        <v>0.77</v>
      </c>
      <c r="Z59">
        <v>0</v>
      </c>
      <c r="AA59">
        <v>0</v>
      </c>
      <c r="AB59">
        <v>2.68</v>
      </c>
      <c r="AC59">
        <v>9.6</v>
      </c>
      <c r="AD59">
        <v>4.32</v>
      </c>
      <c r="AE59">
        <v>0</v>
      </c>
      <c r="AF59">
        <v>5.76</v>
      </c>
      <c r="AG59">
        <v>0</v>
      </c>
      <c r="AH59">
        <v>47.98</v>
      </c>
      <c r="AI59">
        <v>47.98</v>
      </c>
      <c r="AJ59">
        <v>11.51</v>
      </c>
      <c r="AK59">
        <v>1.55</v>
      </c>
      <c r="AL59">
        <v>100</v>
      </c>
      <c r="AM59">
        <v>239.13</v>
      </c>
      <c r="AN59">
        <v>18.23</v>
      </c>
      <c r="AO59">
        <v>8.16</v>
      </c>
      <c r="AP59">
        <v>95.95</v>
      </c>
      <c r="AQ59">
        <v>50</v>
      </c>
      <c r="AR59">
        <v>0</v>
      </c>
      <c r="AS59">
        <v>0</v>
      </c>
      <c r="AT59">
        <v>6.72</v>
      </c>
      <c r="AU59">
        <v>47.98</v>
      </c>
      <c r="AV59">
        <v>23.03</v>
      </c>
      <c r="AW59">
        <v>19.670000000000002</v>
      </c>
      <c r="AX59">
        <v>0</v>
      </c>
      <c r="AY59">
        <v>0</v>
      </c>
    </row>
    <row r="60" spans="1:51">
      <c r="G60" t="s">
        <v>102</v>
      </c>
      <c r="H60" s="73">
        <v>192.68</v>
      </c>
      <c r="I60" s="46">
        <v>0</v>
      </c>
      <c r="J60" s="46">
        <v>1.55</v>
      </c>
      <c r="K60" s="46">
        <v>154.97999999999999</v>
      </c>
      <c r="L60" s="46">
        <v>7.66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5.76</v>
      </c>
      <c r="Y60">
        <v>0.77</v>
      </c>
      <c r="Z60">
        <v>0</v>
      </c>
      <c r="AA60">
        <v>0</v>
      </c>
      <c r="AB60">
        <v>1.9</v>
      </c>
      <c r="AC60">
        <v>9.6</v>
      </c>
      <c r="AD60">
        <v>4.32</v>
      </c>
      <c r="AE60">
        <v>0</v>
      </c>
      <c r="AF60">
        <v>5.76</v>
      </c>
      <c r="AG60">
        <v>0</v>
      </c>
      <c r="AH60">
        <v>47.98</v>
      </c>
      <c r="AI60">
        <v>47.98</v>
      </c>
      <c r="AJ60">
        <v>11.51</v>
      </c>
      <c r="AK60">
        <v>1.55</v>
      </c>
      <c r="AL60">
        <v>100</v>
      </c>
      <c r="AM60">
        <v>239.13</v>
      </c>
      <c r="AN60">
        <v>18.23</v>
      </c>
      <c r="AO60">
        <v>8.16</v>
      </c>
      <c r="AP60">
        <v>95.95</v>
      </c>
      <c r="AQ60">
        <v>50</v>
      </c>
      <c r="AR60">
        <v>0</v>
      </c>
      <c r="AS60">
        <v>0</v>
      </c>
      <c r="AT60">
        <v>6.72</v>
      </c>
      <c r="AU60">
        <v>47.98</v>
      </c>
      <c r="AV60">
        <v>23.03</v>
      </c>
      <c r="AW60">
        <v>19.670000000000002</v>
      </c>
      <c r="AX60">
        <v>0</v>
      </c>
      <c r="AY60">
        <v>0</v>
      </c>
    </row>
    <row r="61" spans="1:51">
      <c r="G61" t="s">
        <v>103</v>
      </c>
      <c r="H61" s="73">
        <v>192.68</v>
      </c>
      <c r="I61" s="46">
        <v>0</v>
      </c>
      <c r="J61" s="46">
        <v>1.55</v>
      </c>
      <c r="K61" s="46">
        <v>154.97999999999999</v>
      </c>
      <c r="L61" s="46">
        <v>7.35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5.76</v>
      </c>
      <c r="Y61">
        <v>0.77</v>
      </c>
      <c r="Z61">
        <v>0</v>
      </c>
      <c r="AA61">
        <v>0</v>
      </c>
      <c r="AB61">
        <v>1.59</v>
      </c>
      <c r="AC61">
        <v>9.6</v>
      </c>
      <c r="AD61">
        <v>4.32</v>
      </c>
      <c r="AE61">
        <v>0</v>
      </c>
      <c r="AF61">
        <v>5.76</v>
      </c>
      <c r="AG61">
        <v>0</v>
      </c>
      <c r="AH61">
        <v>47.98</v>
      </c>
      <c r="AI61">
        <v>47.98</v>
      </c>
      <c r="AJ61">
        <v>11.51</v>
      </c>
      <c r="AK61">
        <v>1.55</v>
      </c>
      <c r="AL61">
        <v>100</v>
      </c>
      <c r="AM61">
        <v>239.13</v>
      </c>
      <c r="AN61">
        <v>18.23</v>
      </c>
      <c r="AO61">
        <v>8.16</v>
      </c>
      <c r="AP61">
        <v>95.95</v>
      </c>
      <c r="AQ61">
        <v>50</v>
      </c>
      <c r="AR61">
        <v>0</v>
      </c>
      <c r="AS61">
        <v>0</v>
      </c>
      <c r="AT61">
        <v>6.72</v>
      </c>
      <c r="AU61">
        <v>47.98</v>
      </c>
      <c r="AV61">
        <v>23.03</v>
      </c>
      <c r="AW61">
        <v>19.670000000000002</v>
      </c>
      <c r="AX61">
        <v>0</v>
      </c>
      <c r="AY61">
        <v>0</v>
      </c>
    </row>
    <row r="62" spans="1:51">
      <c r="G62" t="s">
        <v>104</v>
      </c>
      <c r="H62" s="73">
        <v>192.68</v>
      </c>
      <c r="I62" s="46">
        <v>0</v>
      </c>
      <c r="J62" s="46">
        <v>1.55</v>
      </c>
      <c r="K62" s="46">
        <v>154.97999999999999</v>
      </c>
      <c r="L62" s="46">
        <v>6.63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5.76</v>
      </c>
      <c r="Y62">
        <v>0.77</v>
      </c>
      <c r="Z62">
        <v>0</v>
      </c>
      <c r="AA62">
        <v>0</v>
      </c>
      <c r="AB62">
        <v>0.87</v>
      </c>
      <c r="AC62">
        <v>9.6</v>
      </c>
      <c r="AD62">
        <v>4.32</v>
      </c>
      <c r="AE62">
        <v>0</v>
      </c>
      <c r="AF62">
        <v>5.76</v>
      </c>
      <c r="AG62">
        <v>0</v>
      </c>
      <c r="AH62">
        <v>47.98</v>
      </c>
      <c r="AI62">
        <v>47.98</v>
      </c>
      <c r="AJ62">
        <v>11.51</v>
      </c>
      <c r="AK62">
        <v>1.55</v>
      </c>
      <c r="AL62">
        <v>100</v>
      </c>
      <c r="AM62">
        <v>239.13</v>
      </c>
      <c r="AN62">
        <v>18.23</v>
      </c>
      <c r="AO62">
        <v>8.16</v>
      </c>
      <c r="AP62">
        <v>95.95</v>
      </c>
      <c r="AQ62">
        <v>50</v>
      </c>
      <c r="AR62">
        <v>0</v>
      </c>
      <c r="AS62">
        <v>0</v>
      </c>
      <c r="AT62">
        <v>6.72</v>
      </c>
      <c r="AU62">
        <v>47.98</v>
      </c>
      <c r="AV62">
        <v>23.03</v>
      </c>
      <c r="AW62">
        <v>19.670000000000002</v>
      </c>
      <c r="AX62">
        <v>0</v>
      </c>
      <c r="AY62">
        <v>0</v>
      </c>
    </row>
    <row r="63" spans="1:51">
      <c r="G63" t="s">
        <v>105</v>
      </c>
      <c r="H63" s="73">
        <v>192.57999999999998</v>
      </c>
      <c r="I63" s="46">
        <v>0</v>
      </c>
      <c r="J63" s="46">
        <v>1.55</v>
      </c>
      <c r="K63" s="46">
        <v>154.97999999999999</v>
      </c>
      <c r="L63" s="46">
        <v>7.09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5.76</v>
      </c>
      <c r="Y63">
        <v>0.67</v>
      </c>
      <c r="Z63">
        <v>0</v>
      </c>
      <c r="AA63">
        <v>0</v>
      </c>
      <c r="AB63">
        <v>1.33</v>
      </c>
      <c r="AC63">
        <v>9.6</v>
      </c>
      <c r="AD63">
        <v>4.32</v>
      </c>
      <c r="AE63">
        <v>0</v>
      </c>
      <c r="AF63">
        <v>5.76</v>
      </c>
      <c r="AG63">
        <v>0</v>
      </c>
      <c r="AH63">
        <v>47.98</v>
      </c>
      <c r="AI63">
        <v>47.98</v>
      </c>
      <c r="AJ63">
        <v>11.51</v>
      </c>
      <c r="AK63">
        <v>1.55</v>
      </c>
      <c r="AL63">
        <v>100</v>
      </c>
      <c r="AM63">
        <v>239.13</v>
      </c>
      <c r="AN63">
        <v>18.23</v>
      </c>
      <c r="AO63">
        <v>8.16</v>
      </c>
      <c r="AP63">
        <v>95.95</v>
      </c>
      <c r="AQ63">
        <v>50</v>
      </c>
      <c r="AR63">
        <v>0</v>
      </c>
      <c r="AS63">
        <v>0</v>
      </c>
      <c r="AT63">
        <v>6.72</v>
      </c>
      <c r="AU63">
        <v>47.98</v>
      </c>
      <c r="AV63">
        <v>23.03</v>
      </c>
      <c r="AW63">
        <v>19.670000000000002</v>
      </c>
      <c r="AX63">
        <v>0</v>
      </c>
      <c r="AY63">
        <v>0</v>
      </c>
    </row>
    <row r="64" spans="1:51">
      <c r="G64" t="s">
        <v>106</v>
      </c>
      <c r="H64" s="73">
        <v>192.57999999999998</v>
      </c>
      <c r="I64" s="46">
        <v>0</v>
      </c>
      <c r="J64" s="46">
        <v>1.55</v>
      </c>
      <c r="K64" s="46">
        <v>154.97999999999999</v>
      </c>
      <c r="L64" s="46">
        <v>7.54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5.76</v>
      </c>
      <c r="Y64">
        <v>0.67</v>
      </c>
      <c r="Z64">
        <v>0</v>
      </c>
      <c r="AA64">
        <v>0</v>
      </c>
      <c r="AB64">
        <v>1.78</v>
      </c>
      <c r="AC64">
        <v>9.6</v>
      </c>
      <c r="AD64">
        <v>4.32</v>
      </c>
      <c r="AE64">
        <v>0</v>
      </c>
      <c r="AF64">
        <v>5.76</v>
      </c>
      <c r="AG64">
        <v>0</v>
      </c>
      <c r="AH64">
        <v>47.98</v>
      </c>
      <c r="AI64">
        <v>47.98</v>
      </c>
      <c r="AJ64">
        <v>11.51</v>
      </c>
      <c r="AK64">
        <v>1.55</v>
      </c>
      <c r="AL64">
        <v>100</v>
      </c>
      <c r="AM64">
        <v>239.13</v>
      </c>
      <c r="AN64">
        <v>18.23</v>
      </c>
      <c r="AO64">
        <v>8.16</v>
      </c>
      <c r="AP64">
        <v>95.95</v>
      </c>
      <c r="AQ64">
        <v>50</v>
      </c>
      <c r="AR64">
        <v>0</v>
      </c>
      <c r="AS64">
        <v>0</v>
      </c>
      <c r="AT64">
        <v>6.72</v>
      </c>
      <c r="AU64">
        <v>47.98</v>
      </c>
      <c r="AV64">
        <v>23.03</v>
      </c>
      <c r="AW64">
        <v>19.670000000000002</v>
      </c>
      <c r="AX64">
        <v>0</v>
      </c>
      <c r="AY64">
        <v>0</v>
      </c>
    </row>
    <row r="65" spans="7:51">
      <c r="G65" t="s">
        <v>107</v>
      </c>
      <c r="H65" s="73">
        <v>192.57999999999998</v>
      </c>
      <c r="I65" s="46">
        <v>0</v>
      </c>
      <c r="J65" s="46">
        <v>1.55</v>
      </c>
      <c r="K65" s="46">
        <v>154.97999999999999</v>
      </c>
      <c r="L65" s="46">
        <v>7.06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5.76</v>
      </c>
      <c r="Y65">
        <v>0.67</v>
      </c>
      <c r="Z65">
        <v>0</v>
      </c>
      <c r="AA65">
        <v>0</v>
      </c>
      <c r="AB65">
        <v>1.3</v>
      </c>
      <c r="AC65">
        <v>9.6</v>
      </c>
      <c r="AD65">
        <v>4.32</v>
      </c>
      <c r="AE65">
        <v>0</v>
      </c>
      <c r="AF65">
        <v>5.76</v>
      </c>
      <c r="AG65">
        <v>0</v>
      </c>
      <c r="AH65">
        <v>47.98</v>
      </c>
      <c r="AI65">
        <v>47.98</v>
      </c>
      <c r="AJ65">
        <v>11.51</v>
      </c>
      <c r="AK65">
        <v>1.55</v>
      </c>
      <c r="AL65">
        <v>100</v>
      </c>
      <c r="AM65">
        <v>239.13</v>
      </c>
      <c r="AN65">
        <v>18.23</v>
      </c>
      <c r="AO65">
        <v>8.16</v>
      </c>
      <c r="AP65">
        <v>95.95</v>
      </c>
      <c r="AQ65">
        <v>50</v>
      </c>
      <c r="AR65">
        <v>0</v>
      </c>
      <c r="AS65">
        <v>0</v>
      </c>
      <c r="AT65">
        <v>6.72</v>
      </c>
      <c r="AU65">
        <v>47.98</v>
      </c>
      <c r="AV65">
        <v>23.03</v>
      </c>
      <c r="AW65">
        <v>19.670000000000002</v>
      </c>
      <c r="AX65">
        <v>0</v>
      </c>
      <c r="AY65">
        <v>0</v>
      </c>
    </row>
    <row r="66" spans="7:51">
      <c r="G66" t="s">
        <v>108</v>
      </c>
      <c r="H66" s="73">
        <v>192.57999999999998</v>
      </c>
      <c r="I66" s="46">
        <v>0</v>
      </c>
      <c r="J66" s="46">
        <v>1.55</v>
      </c>
      <c r="K66" s="46">
        <v>154.97999999999999</v>
      </c>
      <c r="L66" s="46">
        <v>6.72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5.76</v>
      </c>
      <c r="Y66">
        <v>0.67</v>
      </c>
      <c r="Z66">
        <v>0</v>
      </c>
      <c r="AA66">
        <v>0</v>
      </c>
      <c r="AB66">
        <v>0.96</v>
      </c>
      <c r="AC66">
        <v>9.6</v>
      </c>
      <c r="AD66">
        <v>4.32</v>
      </c>
      <c r="AE66">
        <v>0</v>
      </c>
      <c r="AF66">
        <v>5.76</v>
      </c>
      <c r="AG66">
        <v>0</v>
      </c>
      <c r="AH66">
        <v>47.98</v>
      </c>
      <c r="AI66">
        <v>47.98</v>
      </c>
      <c r="AJ66">
        <v>11.51</v>
      </c>
      <c r="AK66">
        <v>1.55</v>
      </c>
      <c r="AL66">
        <v>100</v>
      </c>
      <c r="AM66">
        <v>239.13</v>
      </c>
      <c r="AN66">
        <v>18.23</v>
      </c>
      <c r="AO66">
        <v>8.16</v>
      </c>
      <c r="AP66">
        <v>95.95</v>
      </c>
      <c r="AQ66">
        <v>50</v>
      </c>
      <c r="AR66">
        <v>0</v>
      </c>
      <c r="AS66">
        <v>0</v>
      </c>
      <c r="AT66">
        <v>6.72</v>
      </c>
      <c r="AU66">
        <v>47.98</v>
      </c>
      <c r="AV66">
        <v>23.03</v>
      </c>
      <c r="AW66">
        <v>19.670000000000002</v>
      </c>
      <c r="AX66">
        <v>0</v>
      </c>
      <c r="AY66">
        <v>0</v>
      </c>
    </row>
    <row r="67" spans="7:51">
      <c r="G67" t="s">
        <v>109</v>
      </c>
      <c r="H67" s="73">
        <v>192.39</v>
      </c>
      <c r="I67" s="46">
        <v>0</v>
      </c>
      <c r="J67" s="46">
        <v>1.47</v>
      </c>
      <c r="K67" s="46">
        <v>154.97999999999999</v>
      </c>
      <c r="L67" s="46">
        <v>6.13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5.76</v>
      </c>
      <c r="Y67">
        <v>0.48</v>
      </c>
      <c r="Z67">
        <v>0</v>
      </c>
      <c r="AA67">
        <v>0</v>
      </c>
      <c r="AB67">
        <v>0.37</v>
      </c>
      <c r="AC67">
        <v>9.6</v>
      </c>
      <c r="AD67">
        <v>4.32</v>
      </c>
      <c r="AE67">
        <v>0</v>
      </c>
      <c r="AF67">
        <v>5.76</v>
      </c>
      <c r="AG67">
        <v>0</v>
      </c>
      <c r="AH67">
        <v>47.98</v>
      </c>
      <c r="AI67">
        <v>47.98</v>
      </c>
      <c r="AJ67">
        <v>11.51</v>
      </c>
      <c r="AK67">
        <v>1.47</v>
      </c>
      <c r="AL67">
        <v>100</v>
      </c>
      <c r="AM67">
        <v>239.13</v>
      </c>
      <c r="AN67">
        <v>18.23</v>
      </c>
      <c r="AO67">
        <v>8.16</v>
      </c>
      <c r="AP67">
        <v>95.95</v>
      </c>
      <c r="AQ67">
        <v>50</v>
      </c>
      <c r="AR67">
        <v>0</v>
      </c>
      <c r="AS67">
        <v>0</v>
      </c>
      <c r="AT67">
        <v>6.72</v>
      </c>
      <c r="AU67">
        <v>47.98</v>
      </c>
      <c r="AV67">
        <v>23.03</v>
      </c>
      <c r="AW67">
        <v>19.670000000000002</v>
      </c>
      <c r="AX67">
        <v>0</v>
      </c>
      <c r="AY67">
        <v>0</v>
      </c>
    </row>
    <row r="68" spans="7:51">
      <c r="G68" t="s">
        <v>110</v>
      </c>
      <c r="H68" s="73">
        <v>192.39</v>
      </c>
      <c r="I68" s="46">
        <v>0</v>
      </c>
      <c r="J68" s="46">
        <v>1.47</v>
      </c>
      <c r="K68" s="46">
        <v>143.07999999999998</v>
      </c>
      <c r="L68" s="46">
        <v>6.12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5.76</v>
      </c>
      <c r="Y68">
        <v>0.48</v>
      </c>
      <c r="Z68">
        <v>0</v>
      </c>
      <c r="AA68">
        <v>0</v>
      </c>
      <c r="AB68">
        <v>0.36</v>
      </c>
      <c r="AC68">
        <v>9.6</v>
      </c>
      <c r="AD68">
        <v>4.32</v>
      </c>
      <c r="AE68">
        <v>0</v>
      </c>
      <c r="AF68">
        <v>5.76</v>
      </c>
      <c r="AG68">
        <v>0</v>
      </c>
      <c r="AH68">
        <v>47.98</v>
      </c>
      <c r="AI68">
        <v>47.98</v>
      </c>
      <c r="AJ68">
        <v>11.51</v>
      </c>
      <c r="AK68">
        <v>1.47</v>
      </c>
      <c r="AL68">
        <v>100</v>
      </c>
      <c r="AM68">
        <v>239.13</v>
      </c>
      <c r="AN68">
        <v>18.23</v>
      </c>
      <c r="AO68">
        <v>8.16</v>
      </c>
      <c r="AP68">
        <v>95.95</v>
      </c>
      <c r="AQ68">
        <v>50</v>
      </c>
      <c r="AR68">
        <v>0</v>
      </c>
      <c r="AS68">
        <v>0</v>
      </c>
      <c r="AT68">
        <v>6.72</v>
      </c>
      <c r="AU68">
        <v>47.98</v>
      </c>
      <c r="AV68">
        <v>11.13</v>
      </c>
      <c r="AW68">
        <v>19.670000000000002</v>
      </c>
      <c r="AX68">
        <v>0</v>
      </c>
      <c r="AY68">
        <v>0</v>
      </c>
    </row>
    <row r="69" spans="7:51">
      <c r="G69" t="s">
        <v>111</v>
      </c>
      <c r="H69" s="73">
        <v>192.39</v>
      </c>
      <c r="I69" s="46">
        <v>0</v>
      </c>
      <c r="J69" s="46">
        <v>1.47</v>
      </c>
      <c r="K69" s="46">
        <v>107.96000000000001</v>
      </c>
      <c r="L69" s="46">
        <v>6.1899999999999995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5.76</v>
      </c>
      <c r="Y69">
        <v>0.48</v>
      </c>
      <c r="Z69">
        <v>0</v>
      </c>
      <c r="AA69">
        <v>0</v>
      </c>
      <c r="AB69">
        <v>0.43</v>
      </c>
      <c r="AC69">
        <v>9.6</v>
      </c>
      <c r="AD69">
        <v>0</v>
      </c>
      <c r="AE69">
        <v>0</v>
      </c>
      <c r="AF69">
        <v>5.76</v>
      </c>
      <c r="AG69">
        <v>0</v>
      </c>
      <c r="AH69">
        <v>47.98</v>
      </c>
      <c r="AI69">
        <v>47.98</v>
      </c>
      <c r="AJ69">
        <v>11.51</v>
      </c>
      <c r="AK69">
        <v>1.47</v>
      </c>
      <c r="AL69">
        <v>100</v>
      </c>
      <c r="AM69">
        <v>239.13</v>
      </c>
      <c r="AN69">
        <v>18.23</v>
      </c>
      <c r="AO69">
        <v>8.16</v>
      </c>
      <c r="AP69">
        <v>95.95</v>
      </c>
      <c r="AQ69">
        <v>50</v>
      </c>
      <c r="AR69">
        <v>0</v>
      </c>
      <c r="AS69">
        <v>0</v>
      </c>
      <c r="AT69">
        <v>6.72</v>
      </c>
      <c r="AU69">
        <v>47.98</v>
      </c>
      <c r="AV69">
        <v>0</v>
      </c>
      <c r="AW69">
        <v>0</v>
      </c>
      <c r="AX69">
        <v>0</v>
      </c>
      <c r="AY69">
        <v>0</v>
      </c>
    </row>
    <row r="70" spans="7:51">
      <c r="G70" t="s">
        <v>112</v>
      </c>
      <c r="H70" s="73">
        <v>192.39</v>
      </c>
      <c r="I70" s="46">
        <v>0</v>
      </c>
      <c r="J70" s="46">
        <v>1.47</v>
      </c>
      <c r="K70" s="46">
        <v>107.96000000000001</v>
      </c>
      <c r="L70" s="46">
        <v>6.0299999999999994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5.76</v>
      </c>
      <c r="Y70">
        <v>0.48</v>
      </c>
      <c r="Z70">
        <v>0</v>
      </c>
      <c r="AA70">
        <v>0</v>
      </c>
      <c r="AB70">
        <v>0.27</v>
      </c>
      <c r="AC70">
        <v>9.6</v>
      </c>
      <c r="AD70">
        <v>0</v>
      </c>
      <c r="AE70">
        <v>0</v>
      </c>
      <c r="AF70">
        <v>5.76</v>
      </c>
      <c r="AG70">
        <v>0</v>
      </c>
      <c r="AH70">
        <v>47.98</v>
      </c>
      <c r="AI70">
        <v>47.98</v>
      </c>
      <c r="AJ70">
        <v>11.51</v>
      </c>
      <c r="AK70">
        <v>1.47</v>
      </c>
      <c r="AL70">
        <v>100</v>
      </c>
      <c r="AM70">
        <v>239.13</v>
      </c>
      <c r="AN70">
        <v>18.23</v>
      </c>
      <c r="AO70">
        <v>8.16</v>
      </c>
      <c r="AP70">
        <v>95.95</v>
      </c>
      <c r="AQ70">
        <v>50</v>
      </c>
      <c r="AR70">
        <v>0</v>
      </c>
      <c r="AS70">
        <v>0</v>
      </c>
      <c r="AT70">
        <v>6.72</v>
      </c>
      <c r="AU70">
        <v>47.98</v>
      </c>
      <c r="AV70">
        <v>0</v>
      </c>
      <c r="AW70">
        <v>0</v>
      </c>
      <c r="AX70">
        <v>0</v>
      </c>
      <c r="AY70">
        <v>0</v>
      </c>
    </row>
    <row r="71" spans="7:51">
      <c r="G71" t="s">
        <v>113</v>
      </c>
      <c r="H71" s="73">
        <v>288.33999999999997</v>
      </c>
      <c r="I71" s="46">
        <v>0</v>
      </c>
      <c r="J71" s="46">
        <v>1.47</v>
      </c>
      <c r="K71" s="46">
        <v>107.96000000000001</v>
      </c>
      <c r="L71" s="46">
        <v>5.95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5.76</v>
      </c>
      <c r="Y71">
        <v>0.48</v>
      </c>
      <c r="Z71">
        <v>0</v>
      </c>
      <c r="AA71">
        <v>0</v>
      </c>
      <c r="AB71">
        <v>0.19</v>
      </c>
      <c r="AC71">
        <v>9.6</v>
      </c>
      <c r="AD71">
        <v>0</v>
      </c>
      <c r="AE71">
        <v>0</v>
      </c>
      <c r="AF71">
        <v>5.76</v>
      </c>
      <c r="AG71">
        <v>0</v>
      </c>
      <c r="AH71">
        <v>47.98</v>
      </c>
      <c r="AI71">
        <v>47.98</v>
      </c>
      <c r="AJ71">
        <v>11.51</v>
      </c>
      <c r="AK71">
        <v>1.47</v>
      </c>
      <c r="AL71">
        <v>100</v>
      </c>
      <c r="AM71">
        <v>239.13</v>
      </c>
      <c r="AN71">
        <v>18.23</v>
      </c>
      <c r="AO71">
        <v>8.16</v>
      </c>
      <c r="AP71">
        <v>95.95</v>
      </c>
      <c r="AQ71">
        <v>50</v>
      </c>
      <c r="AR71">
        <v>0</v>
      </c>
      <c r="AS71">
        <v>95.95</v>
      </c>
      <c r="AT71">
        <v>6.72</v>
      </c>
      <c r="AU71">
        <v>47.98</v>
      </c>
      <c r="AV71">
        <v>0</v>
      </c>
      <c r="AW71">
        <v>0</v>
      </c>
      <c r="AX71">
        <v>136.25</v>
      </c>
      <c r="AY71">
        <v>0</v>
      </c>
    </row>
    <row r="72" spans="7:51">
      <c r="G72" t="s">
        <v>114</v>
      </c>
      <c r="H72" s="73">
        <v>288.33999999999997</v>
      </c>
      <c r="I72" s="46">
        <v>0</v>
      </c>
      <c r="J72" s="46">
        <v>1.47</v>
      </c>
      <c r="K72" s="46">
        <v>107.96000000000001</v>
      </c>
      <c r="L72" s="46">
        <v>5.88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5.76</v>
      </c>
      <c r="Y72">
        <v>0.48</v>
      </c>
      <c r="Z72">
        <v>0</v>
      </c>
      <c r="AA72">
        <v>0</v>
      </c>
      <c r="AB72">
        <v>0.12</v>
      </c>
      <c r="AC72">
        <v>9.6</v>
      </c>
      <c r="AD72">
        <v>0</v>
      </c>
      <c r="AE72">
        <v>0</v>
      </c>
      <c r="AF72">
        <v>5.76</v>
      </c>
      <c r="AG72">
        <v>0</v>
      </c>
      <c r="AH72">
        <v>47.98</v>
      </c>
      <c r="AI72">
        <v>47.98</v>
      </c>
      <c r="AJ72">
        <v>11.51</v>
      </c>
      <c r="AK72">
        <v>1.47</v>
      </c>
      <c r="AL72">
        <v>100</v>
      </c>
      <c r="AM72">
        <v>239.13</v>
      </c>
      <c r="AN72">
        <v>18.23</v>
      </c>
      <c r="AO72">
        <v>8.16</v>
      </c>
      <c r="AP72">
        <v>95.95</v>
      </c>
      <c r="AQ72">
        <v>50</v>
      </c>
      <c r="AR72">
        <v>0</v>
      </c>
      <c r="AS72">
        <v>95.95</v>
      </c>
      <c r="AT72">
        <v>6.72</v>
      </c>
      <c r="AU72">
        <v>47.98</v>
      </c>
      <c r="AV72">
        <v>0</v>
      </c>
      <c r="AW72">
        <v>0</v>
      </c>
      <c r="AX72">
        <v>136.25</v>
      </c>
      <c r="AY72">
        <v>0</v>
      </c>
    </row>
    <row r="73" spans="7:51">
      <c r="G73" t="s">
        <v>115</v>
      </c>
      <c r="H73" s="73">
        <v>288.33999999999997</v>
      </c>
      <c r="I73" s="46">
        <v>0</v>
      </c>
      <c r="J73" s="46">
        <v>1.47</v>
      </c>
      <c r="K73" s="46">
        <v>107.96000000000001</v>
      </c>
      <c r="L73" s="46">
        <v>5.91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5.76</v>
      </c>
      <c r="Y73">
        <v>0.48</v>
      </c>
      <c r="Z73">
        <v>0</v>
      </c>
      <c r="AA73">
        <v>0</v>
      </c>
      <c r="AB73">
        <v>0.15</v>
      </c>
      <c r="AC73">
        <v>9.6</v>
      </c>
      <c r="AD73">
        <v>0</v>
      </c>
      <c r="AE73">
        <v>0</v>
      </c>
      <c r="AF73">
        <v>5.76</v>
      </c>
      <c r="AG73">
        <v>0</v>
      </c>
      <c r="AH73">
        <v>47.98</v>
      </c>
      <c r="AI73">
        <v>47.98</v>
      </c>
      <c r="AJ73">
        <v>11.51</v>
      </c>
      <c r="AK73">
        <v>1.47</v>
      </c>
      <c r="AL73">
        <v>100</v>
      </c>
      <c r="AM73">
        <v>239.13</v>
      </c>
      <c r="AN73">
        <v>18.23</v>
      </c>
      <c r="AO73">
        <v>8.16</v>
      </c>
      <c r="AP73">
        <v>95.95</v>
      </c>
      <c r="AQ73">
        <v>50</v>
      </c>
      <c r="AR73">
        <v>0</v>
      </c>
      <c r="AS73">
        <v>95.95</v>
      </c>
      <c r="AT73">
        <v>6.72</v>
      </c>
      <c r="AU73">
        <v>47.98</v>
      </c>
      <c r="AV73">
        <v>0</v>
      </c>
      <c r="AW73">
        <v>0</v>
      </c>
      <c r="AX73">
        <v>136.25</v>
      </c>
      <c r="AY73">
        <v>0</v>
      </c>
    </row>
    <row r="74" spans="7:51">
      <c r="G74" t="s">
        <v>116</v>
      </c>
      <c r="H74" s="73">
        <v>288.33999999999997</v>
      </c>
      <c r="I74" s="46">
        <v>0</v>
      </c>
      <c r="J74" s="46">
        <v>1.47</v>
      </c>
      <c r="K74" s="46">
        <v>107.96000000000001</v>
      </c>
      <c r="L74" s="46">
        <v>5.76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5.76</v>
      </c>
      <c r="Y74">
        <v>0.48</v>
      </c>
      <c r="Z74">
        <v>0</v>
      </c>
      <c r="AA74">
        <v>0</v>
      </c>
      <c r="AB74">
        <v>0</v>
      </c>
      <c r="AC74">
        <v>9.6</v>
      </c>
      <c r="AD74">
        <v>0</v>
      </c>
      <c r="AE74">
        <v>0</v>
      </c>
      <c r="AF74">
        <v>5.76</v>
      </c>
      <c r="AG74">
        <v>0</v>
      </c>
      <c r="AH74">
        <v>47.98</v>
      </c>
      <c r="AI74">
        <v>47.98</v>
      </c>
      <c r="AJ74">
        <v>11.51</v>
      </c>
      <c r="AK74">
        <v>1.47</v>
      </c>
      <c r="AL74">
        <v>100</v>
      </c>
      <c r="AM74">
        <v>239.13</v>
      </c>
      <c r="AN74">
        <v>18.23</v>
      </c>
      <c r="AO74">
        <v>8.16</v>
      </c>
      <c r="AP74">
        <v>95.95</v>
      </c>
      <c r="AQ74">
        <v>50</v>
      </c>
      <c r="AR74">
        <v>0</v>
      </c>
      <c r="AS74">
        <v>95.95</v>
      </c>
      <c r="AT74">
        <v>6.72</v>
      </c>
      <c r="AU74">
        <v>47.98</v>
      </c>
      <c r="AV74">
        <v>0</v>
      </c>
      <c r="AW74">
        <v>0</v>
      </c>
      <c r="AX74">
        <v>136.25</v>
      </c>
      <c r="AY74">
        <v>0</v>
      </c>
    </row>
    <row r="75" spans="7:51">
      <c r="G75" t="s">
        <v>117</v>
      </c>
      <c r="H75" s="73">
        <v>459.13</v>
      </c>
      <c r="I75" s="46">
        <v>0</v>
      </c>
      <c r="J75" s="46">
        <v>1.55</v>
      </c>
      <c r="K75" s="46">
        <v>107.96000000000001</v>
      </c>
      <c r="L75" s="46">
        <v>5.76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5.76</v>
      </c>
      <c r="Y75">
        <v>0.48</v>
      </c>
      <c r="Z75">
        <v>55</v>
      </c>
      <c r="AA75">
        <v>25</v>
      </c>
      <c r="AB75">
        <v>0</v>
      </c>
      <c r="AC75">
        <v>9.6</v>
      </c>
      <c r="AD75">
        <v>0</v>
      </c>
      <c r="AE75">
        <v>0</v>
      </c>
      <c r="AF75">
        <v>5.76</v>
      </c>
      <c r="AG75">
        <v>0</v>
      </c>
      <c r="AH75">
        <v>47.98</v>
      </c>
      <c r="AI75">
        <v>47.98</v>
      </c>
      <c r="AJ75">
        <v>11.51</v>
      </c>
      <c r="AK75">
        <v>1.55</v>
      </c>
      <c r="AL75">
        <v>100</v>
      </c>
      <c r="AM75">
        <v>158.47999999999999</v>
      </c>
      <c r="AN75">
        <v>18.23</v>
      </c>
      <c r="AO75">
        <v>8.16</v>
      </c>
      <c r="AP75">
        <v>95.95</v>
      </c>
      <c r="AQ75">
        <v>50</v>
      </c>
      <c r="AR75">
        <v>126.65</v>
      </c>
      <c r="AS75">
        <v>140.09</v>
      </c>
      <c r="AT75">
        <v>6.72</v>
      </c>
      <c r="AU75">
        <v>47.98</v>
      </c>
      <c r="AV75">
        <v>0</v>
      </c>
      <c r="AW75">
        <v>0</v>
      </c>
      <c r="AX75">
        <v>0</v>
      </c>
      <c r="AY75">
        <v>0</v>
      </c>
    </row>
    <row r="76" spans="7:51">
      <c r="G76" t="s">
        <v>118</v>
      </c>
      <c r="H76" s="73">
        <v>461.04999999999995</v>
      </c>
      <c r="I76" s="46">
        <v>0</v>
      </c>
      <c r="J76" s="46">
        <v>1.55</v>
      </c>
      <c r="K76" s="46">
        <v>107.96000000000001</v>
      </c>
      <c r="L76" s="46">
        <v>5.76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5.76</v>
      </c>
      <c r="Y76">
        <v>0.48</v>
      </c>
      <c r="Z76">
        <v>55</v>
      </c>
      <c r="AA76">
        <v>25</v>
      </c>
      <c r="AB76">
        <v>0</v>
      </c>
      <c r="AC76">
        <v>9.6</v>
      </c>
      <c r="AD76">
        <v>0</v>
      </c>
      <c r="AE76">
        <v>0</v>
      </c>
      <c r="AF76">
        <v>5.76</v>
      </c>
      <c r="AG76">
        <v>0</v>
      </c>
      <c r="AH76">
        <v>47.98</v>
      </c>
      <c r="AI76">
        <v>47.98</v>
      </c>
      <c r="AJ76">
        <v>11.51</v>
      </c>
      <c r="AK76">
        <v>1.55</v>
      </c>
      <c r="AL76">
        <v>100</v>
      </c>
      <c r="AM76">
        <v>158.47999999999999</v>
      </c>
      <c r="AN76">
        <v>18.23</v>
      </c>
      <c r="AO76">
        <v>8.16</v>
      </c>
      <c r="AP76">
        <v>95.95</v>
      </c>
      <c r="AQ76">
        <v>50</v>
      </c>
      <c r="AR76">
        <v>128.57</v>
      </c>
      <c r="AS76">
        <v>140.09</v>
      </c>
      <c r="AT76">
        <v>6.72</v>
      </c>
      <c r="AU76">
        <v>47.98</v>
      </c>
      <c r="AV76">
        <v>0</v>
      </c>
      <c r="AW76">
        <v>0</v>
      </c>
      <c r="AX76">
        <v>0</v>
      </c>
      <c r="AY76">
        <v>0</v>
      </c>
    </row>
    <row r="77" spans="7:51">
      <c r="G77" t="s">
        <v>119</v>
      </c>
      <c r="H77" s="73">
        <v>465.85</v>
      </c>
      <c r="I77" s="46">
        <v>0</v>
      </c>
      <c r="J77" s="46">
        <v>1.55</v>
      </c>
      <c r="K77" s="46">
        <v>107.96000000000001</v>
      </c>
      <c r="L77" s="46">
        <v>5.76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5.76</v>
      </c>
      <c r="Y77">
        <v>0.48</v>
      </c>
      <c r="Z77">
        <v>55</v>
      </c>
      <c r="AA77">
        <v>25</v>
      </c>
      <c r="AB77">
        <v>0</v>
      </c>
      <c r="AC77">
        <v>9.6</v>
      </c>
      <c r="AD77">
        <v>0</v>
      </c>
      <c r="AE77">
        <v>0</v>
      </c>
      <c r="AF77">
        <v>5.76</v>
      </c>
      <c r="AG77">
        <v>0</v>
      </c>
      <c r="AH77">
        <v>47.98</v>
      </c>
      <c r="AI77">
        <v>47.98</v>
      </c>
      <c r="AJ77">
        <v>11.51</v>
      </c>
      <c r="AK77">
        <v>1.55</v>
      </c>
      <c r="AL77">
        <v>100</v>
      </c>
      <c r="AM77">
        <v>158.47999999999999</v>
      </c>
      <c r="AN77">
        <v>18.23</v>
      </c>
      <c r="AO77">
        <v>8.16</v>
      </c>
      <c r="AP77">
        <v>95.95</v>
      </c>
      <c r="AQ77">
        <v>50</v>
      </c>
      <c r="AR77">
        <v>133.37</v>
      </c>
      <c r="AS77">
        <v>140.09</v>
      </c>
      <c r="AT77">
        <v>6.72</v>
      </c>
      <c r="AU77">
        <v>47.98</v>
      </c>
      <c r="AV77">
        <v>0</v>
      </c>
      <c r="AW77">
        <v>0</v>
      </c>
      <c r="AX77">
        <v>0</v>
      </c>
      <c r="AY77">
        <v>0</v>
      </c>
    </row>
    <row r="78" spans="7:51">
      <c r="G78" t="s">
        <v>120</v>
      </c>
      <c r="H78" s="73">
        <v>466.80999999999995</v>
      </c>
      <c r="I78" s="46">
        <v>0</v>
      </c>
      <c r="J78" s="46">
        <v>1.55</v>
      </c>
      <c r="K78" s="46">
        <v>107.96000000000001</v>
      </c>
      <c r="L78" s="46">
        <v>5.76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5.76</v>
      </c>
      <c r="Y78">
        <v>0.48</v>
      </c>
      <c r="Z78">
        <v>55</v>
      </c>
      <c r="AA78">
        <v>25</v>
      </c>
      <c r="AB78">
        <v>0</v>
      </c>
      <c r="AC78">
        <v>9.6</v>
      </c>
      <c r="AD78">
        <v>0</v>
      </c>
      <c r="AE78">
        <v>0</v>
      </c>
      <c r="AF78">
        <v>5.76</v>
      </c>
      <c r="AG78">
        <v>0</v>
      </c>
      <c r="AH78">
        <v>47.98</v>
      </c>
      <c r="AI78">
        <v>47.98</v>
      </c>
      <c r="AJ78">
        <v>11.51</v>
      </c>
      <c r="AK78">
        <v>1.55</v>
      </c>
      <c r="AL78">
        <v>100</v>
      </c>
      <c r="AM78">
        <v>158.47999999999999</v>
      </c>
      <c r="AN78">
        <v>18.23</v>
      </c>
      <c r="AO78">
        <v>8.16</v>
      </c>
      <c r="AP78">
        <v>95.95</v>
      </c>
      <c r="AQ78">
        <v>50</v>
      </c>
      <c r="AR78">
        <v>134.33000000000001</v>
      </c>
      <c r="AS78">
        <v>140.09</v>
      </c>
      <c r="AT78">
        <v>6.72</v>
      </c>
      <c r="AU78">
        <v>47.98</v>
      </c>
      <c r="AV78">
        <v>0</v>
      </c>
      <c r="AW78">
        <v>0</v>
      </c>
      <c r="AX78">
        <v>0</v>
      </c>
      <c r="AY78">
        <v>0</v>
      </c>
    </row>
    <row r="79" spans="7:51">
      <c r="G79" t="s">
        <v>121</v>
      </c>
      <c r="H79" s="73">
        <v>192.49</v>
      </c>
      <c r="I79" s="46">
        <v>0</v>
      </c>
      <c r="J79" s="46">
        <v>1.55</v>
      </c>
      <c r="K79" s="46">
        <v>107.96000000000001</v>
      </c>
      <c r="L79" s="46">
        <v>5.76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158.47999999999999</v>
      </c>
      <c r="X79">
        <v>5.76</v>
      </c>
      <c r="Y79">
        <v>0.57999999999999996</v>
      </c>
      <c r="Z79">
        <v>55</v>
      </c>
      <c r="AA79">
        <v>25</v>
      </c>
      <c r="AB79">
        <v>0</v>
      </c>
      <c r="AC79">
        <v>9.6</v>
      </c>
      <c r="AD79">
        <v>0</v>
      </c>
      <c r="AE79">
        <v>0</v>
      </c>
      <c r="AF79">
        <v>5.76</v>
      </c>
      <c r="AG79">
        <v>0</v>
      </c>
      <c r="AH79">
        <v>47.98</v>
      </c>
      <c r="AI79">
        <v>47.98</v>
      </c>
      <c r="AJ79">
        <v>11.51</v>
      </c>
      <c r="AK79">
        <v>1.55</v>
      </c>
      <c r="AL79">
        <v>100</v>
      </c>
      <c r="AM79">
        <v>0</v>
      </c>
      <c r="AN79">
        <v>18.23</v>
      </c>
      <c r="AO79">
        <v>8.16</v>
      </c>
      <c r="AP79">
        <v>95.95</v>
      </c>
      <c r="AQ79">
        <v>50</v>
      </c>
      <c r="AR79">
        <v>0</v>
      </c>
      <c r="AS79">
        <v>0</v>
      </c>
      <c r="AT79">
        <v>6.72</v>
      </c>
      <c r="AU79">
        <v>47.98</v>
      </c>
      <c r="AV79">
        <v>0</v>
      </c>
      <c r="AW79">
        <v>0</v>
      </c>
      <c r="AX79">
        <v>0</v>
      </c>
      <c r="AY79">
        <v>0</v>
      </c>
    </row>
    <row r="80" spans="7:51">
      <c r="G80" t="s">
        <v>122</v>
      </c>
      <c r="H80" s="73">
        <v>192.49</v>
      </c>
      <c r="I80" s="46">
        <v>0</v>
      </c>
      <c r="J80" s="46">
        <v>1.55</v>
      </c>
      <c r="K80" s="46">
        <v>107.96000000000001</v>
      </c>
      <c r="L80" s="46">
        <v>5.76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158.47999999999999</v>
      </c>
      <c r="X80">
        <v>5.76</v>
      </c>
      <c r="Y80">
        <v>0.57999999999999996</v>
      </c>
      <c r="Z80">
        <v>55</v>
      </c>
      <c r="AA80">
        <v>25</v>
      </c>
      <c r="AB80">
        <v>0</v>
      </c>
      <c r="AC80">
        <v>9.6</v>
      </c>
      <c r="AD80">
        <v>0</v>
      </c>
      <c r="AE80">
        <v>0</v>
      </c>
      <c r="AF80">
        <v>5.76</v>
      </c>
      <c r="AG80">
        <v>0</v>
      </c>
      <c r="AH80">
        <v>47.98</v>
      </c>
      <c r="AI80">
        <v>47.98</v>
      </c>
      <c r="AJ80">
        <v>11.51</v>
      </c>
      <c r="AK80">
        <v>1.55</v>
      </c>
      <c r="AL80">
        <v>100</v>
      </c>
      <c r="AM80">
        <v>0</v>
      </c>
      <c r="AN80">
        <v>18.23</v>
      </c>
      <c r="AO80">
        <v>8.16</v>
      </c>
      <c r="AP80">
        <v>95.95</v>
      </c>
      <c r="AQ80">
        <v>50</v>
      </c>
      <c r="AR80">
        <v>0</v>
      </c>
      <c r="AS80">
        <v>0</v>
      </c>
      <c r="AT80">
        <v>6.72</v>
      </c>
      <c r="AU80">
        <v>47.98</v>
      </c>
      <c r="AV80">
        <v>0</v>
      </c>
      <c r="AW80">
        <v>0</v>
      </c>
      <c r="AX80">
        <v>0</v>
      </c>
      <c r="AY80">
        <v>0</v>
      </c>
    </row>
    <row r="81" spans="7:51">
      <c r="G81" t="s">
        <v>123</v>
      </c>
      <c r="H81" s="73">
        <v>192.49</v>
      </c>
      <c r="I81" s="46">
        <v>0</v>
      </c>
      <c r="J81" s="46">
        <v>1.55</v>
      </c>
      <c r="K81" s="46">
        <v>107.96000000000001</v>
      </c>
      <c r="L81" s="46">
        <v>5.76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158.47999999999999</v>
      </c>
      <c r="X81">
        <v>5.76</v>
      </c>
      <c r="Y81">
        <v>0.57999999999999996</v>
      </c>
      <c r="Z81">
        <v>55</v>
      </c>
      <c r="AA81">
        <v>25</v>
      </c>
      <c r="AB81">
        <v>0</v>
      </c>
      <c r="AC81">
        <v>9.6</v>
      </c>
      <c r="AD81">
        <v>0</v>
      </c>
      <c r="AE81">
        <v>0</v>
      </c>
      <c r="AF81">
        <v>5.76</v>
      </c>
      <c r="AG81">
        <v>0</v>
      </c>
      <c r="AH81">
        <v>47.98</v>
      </c>
      <c r="AI81">
        <v>47.98</v>
      </c>
      <c r="AJ81">
        <v>11.51</v>
      </c>
      <c r="AK81">
        <v>1.55</v>
      </c>
      <c r="AL81">
        <v>100</v>
      </c>
      <c r="AM81">
        <v>0</v>
      </c>
      <c r="AN81">
        <v>18.23</v>
      </c>
      <c r="AO81">
        <v>8.16</v>
      </c>
      <c r="AP81">
        <v>95.95</v>
      </c>
      <c r="AQ81">
        <v>50</v>
      </c>
      <c r="AR81">
        <v>0</v>
      </c>
      <c r="AS81">
        <v>0</v>
      </c>
      <c r="AT81">
        <v>6.72</v>
      </c>
      <c r="AU81">
        <v>47.98</v>
      </c>
      <c r="AV81">
        <v>0</v>
      </c>
      <c r="AW81">
        <v>0</v>
      </c>
      <c r="AX81">
        <v>0</v>
      </c>
      <c r="AY81">
        <v>0</v>
      </c>
    </row>
    <row r="82" spans="7:51">
      <c r="G82" t="s">
        <v>124</v>
      </c>
      <c r="H82" s="73">
        <v>192.49</v>
      </c>
      <c r="I82" s="46">
        <v>0</v>
      </c>
      <c r="J82" s="46">
        <v>1.55</v>
      </c>
      <c r="K82" s="46">
        <v>107.96000000000001</v>
      </c>
      <c r="L82" s="46">
        <v>5.76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158.47999999999999</v>
      </c>
      <c r="X82">
        <v>5.76</v>
      </c>
      <c r="Y82">
        <v>0.57999999999999996</v>
      </c>
      <c r="Z82">
        <v>55</v>
      </c>
      <c r="AA82">
        <v>25</v>
      </c>
      <c r="AB82">
        <v>0</v>
      </c>
      <c r="AC82">
        <v>9.6</v>
      </c>
      <c r="AD82">
        <v>0</v>
      </c>
      <c r="AE82">
        <v>0</v>
      </c>
      <c r="AF82">
        <v>5.76</v>
      </c>
      <c r="AG82">
        <v>0</v>
      </c>
      <c r="AH82">
        <v>47.98</v>
      </c>
      <c r="AI82">
        <v>47.98</v>
      </c>
      <c r="AJ82">
        <v>11.51</v>
      </c>
      <c r="AK82">
        <v>1.55</v>
      </c>
      <c r="AL82">
        <v>100</v>
      </c>
      <c r="AM82">
        <v>0</v>
      </c>
      <c r="AN82">
        <v>18.23</v>
      </c>
      <c r="AO82">
        <v>8.16</v>
      </c>
      <c r="AP82">
        <v>95.95</v>
      </c>
      <c r="AQ82">
        <v>50</v>
      </c>
      <c r="AR82">
        <v>0</v>
      </c>
      <c r="AS82">
        <v>0</v>
      </c>
      <c r="AT82">
        <v>6.72</v>
      </c>
      <c r="AU82">
        <v>47.98</v>
      </c>
      <c r="AV82">
        <v>0</v>
      </c>
      <c r="AW82">
        <v>0</v>
      </c>
      <c r="AX82">
        <v>0</v>
      </c>
      <c r="AY82">
        <v>0</v>
      </c>
    </row>
    <row r="83" spans="7:51">
      <c r="G83" t="s">
        <v>125</v>
      </c>
      <c r="H83" s="73">
        <v>192.49</v>
      </c>
      <c r="I83" s="46">
        <v>0</v>
      </c>
      <c r="J83" s="46">
        <v>1.47</v>
      </c>
      <c r="K83" s="46">
        <v>107.96000000000001</v>
      </c>
      <c r="L83" s="46">
        <v>5.76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158.47999999999999</v>
      </c>
      <c r="X83">
        <v>5.76</v>
      </c>
      <c r="Y83">
        <v>0.57999999999999996</v>
      </c>
      <c r="Z83">
        <v>55</v>
      </c>
      <c r="AA83">
        <v>25</v>
      </c>
      <c r="AB83">
        <v>0</v>
      </c>
      <c r="AC83">
        <v>9.6</v>
      </c>
      <c r="AD83">
        <v>0</v>
      </c>
      <c r="AE83">
        <v>0</v>
      </c>
      <c r="AF83">
        <v>5.76</v>
      </c>
      <c r="AG83">
        <v>0</v>
      </c>
      <c r="AH83">
        <v>47.98</v>
      </c>
      <c r="AI83">
        <v>47.98</v>
      </c>
      <c r="AJ83">
        <v>11.51</v>
      </c>
      <c r="AK83">
        <v>1.47</v>
      </c>
      <c r="AL83">
        <v>0</v>
      </c>
      <c r="AM83">
        <v>0</v>
      </c>
      <c r="AN83">
        <v>18.23</v>
      </c>
      <c r="AO83">
        <v>8.16</v>
      </c>
      <c r="AP83">
        <v>95.95</v>
      </c>
      <c r="AQ83">
        <v>50</v>
      </c>
      <c r="AR83">
        <v>0</v>
      </c>
      <c r="AS83">
        <v>0</v>
      </c>
      <c r="AT83">
        <v>6.72</v>
      </c>
      <c r="AU83">
        <v>47.98</v>
      </c>
      <c r="AV83">
        <v>0</v>
      </c>
      <c r="AW83">
        <v>0</v>
      </c>
      <c r="AX83">
        <v>0</v>
      </c>
      <c r="AY83">
        <v>0</v>
      </c>
    </row>
    <row r="84" spans="7:51">
      <c r="G84" t="s">
        <v>126</v>
      </c>
      <c r="H84" s="73">
        <v>192.49</v>
      </c>
      <c r="I84" s="46">
        <v>0</v>
      </c>
      <c r="J84" s="46">
        <v>1.47</v>
      </c>
      <c r="K84" s="46">
        <v>107.96000000000001</v>
      </c>
      <c r="L84" s="46">
        <v>5.76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158.47999999999999</v>
      </c>
      <c r="X84">
        <v>5.76</v>
      </c>
      <c r="Y84">
        <v>0.57999999999999996</v>
      </c>
      <c r="Z84">
        <v>55</v>
      </c>
      <c r="AA84">
        <v>25</v>
      </c>
      <c r="AB84">
        <v>0</v>
      </c>
      <c r="AC84">
        <v>9.6</v>
      </c>
      <c r="AD84">
        <v>0</v>
      </c>
      <c r="AE84">
        <v>0</v>
      </c>
      <c r="AF84">
        <v>5.76</v>
      </c>
      <c r="AG84">
        <v>0</v>
      </c>
      <c r="AH84">
        <v>47.98</v>
      </c>
      <c r="AI84">
        <v>47.98</v>
      </c>
      <c r="AJ84">
        <v>11.51</v>
      </c>
      <c r="AK84">
        <v>1.47</v>
      </c>
      <c r="AL84">
        <v>0</v>
      </c>
      <c r="AM84">
        <v>0</v>
      </c>
      <c r="AN84">
        <v>18.23</v>
      </c>
      <c r="AO84">
        <v>8.16</v>
      </c>
      <c r="AP84">
        <v>95.95</v>
      </c>
      <c r="AQ84">
        <v>50</v>
      </c>
      <c r="AR84">
        <v>0</v>
      </c>
      <c r="AS84">
        <v>0</v>
      </c>
      <c r="AT84">
        <v>6.72</v>
      </c>
      <c r="AU84">
        <v>47.98</v>
      </c>
      <c r="AV84">
        <v>0</v>
      </c>
      <c r="AW84">
        <v>0</v>
      </c>
      <c r="AX84">
        <v>0</v>
      </c>
      <c r="AY84">
        <v>0</v>
      </c>
    </row>
    <row r="85" spans="7:51">
      <c r="G85" t="s">
        <v>127</v>
      </c>
      <c r="H85" s="73">
        <v>192.49</v>
      </c>
      <c r="I85" s="46">
        <v>0</v>
      </c>
      <c r="J85" s="46">
        <v>1.47</v>
      </c>
      <c r="K85" s="46">
        <v>107.96000000000001</v>
      </c>
      <c r="L85" s="46">
        <v>5.76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158.47999999999999</v>
      </c>
      <c r="X85">
        <v>5.76</v>
      </c>
      <c r="Y85">
        <v>0.57999999999999996</v>
      </c>
      <c r="Z85">
        <v>55</v>
      </c>
      <c r="AA85">
        <v>25</v>
      </c>
      <c r="AB85">
        <v>0</v>
      </c>
      <c r="AC85">
        <v>9.6</v>
      </c>
      <c r="AD85">
        <v>0</v>
      </c>
      <c r="AE85">
        <v>0</v>
      </c>
      <c r="AF85">
        <v>5.76</v>
      </c>
      <c r="AG85">
        <v>0</v>
      </c>
      <c r="AH85">
        <v>47.98</v>
      </c>
      <c r="AI85">
        <v>47.98</v>
      </c>
      <c r="AJ85">
        <v>11.51</v>
      </c>
      <c r="AK85">
        <v>1.47</v>
      </c>
      <c r="AL85">
        <v>0</v>
      </c>
      <c r="AM85">
        <v>0</v>
      </c>
      <c r="AN85">
        <v>18.23</v>
      </c>
      <c r="AO85">
        <v>8.16</v>
      </c>
      <c r="AP85">
        <v>95.95</v>
      </c>
      <c r="AQ85">
        <v>50</v>
      </c>
      <c r="AR85">
        <v>0</v>
      </c>
      <c r="AS85">
        <v>0</v>
      </c>
      <c r="AT85">
        <v>6.72</v>
      </c>
      <c r="AU85">
        <v>47.98</v>
      </c>
      <c r="AV85">
        <v>0</v>
      </c>
      <c r="AW85">
        <v>0</v>
      </c>
      <c r="AX85">
        <v>0</v>
      </c>
      <c r="AY85">
        <v>0</v>
      </c>
    </row>
    <row r="86" spans="7:51">
      <c r="G86" t="s">
        <v>128</v>
      </c>
      <c r="H86" s="73">
        <v>192.49</v>
      </c>
      <c r="I86" s="46">
        <v>0</v>
      </c>
      <c r="J86" s="46">
        <v>1.47</v>
      </c>
      <c r="K86" s="46">
        <v>107.96000000000001</v>
      </c>
      <c r="L86" s="46">
        <v>5.76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158.47999999999999</v>
      </c>
      <c r="X86">
        <v>5.76</v>
      </c>
      <c r="Y86">
        <v>0.57999999999999996</v>
      </c>
      <c r="Z86">
        <v>55</v>
      </c>
      <c r="AA86">
        <v>25</v>
      </c>
      <c r="AB86">
        <v>0</v>
      </c>
      <c r="AC86">
        <v>9.6</v>
      </c>
      <c r="AD86">
        <v>0</v>
      </c>
      <c r="AE86">
        <v>0</v>
      </c>
      <c r="AF86">
        <v>5.76</v>
      </c>
      <c r="AG86">
        <v>0</v>
      </c>
      <c r="AH86">
        <v>47.98</v>
      </c>
      <c r="AI86">
        <v>47.98</v>
      </c>
      <c r="AJ86">
        <v>11.51</v>
      </c>
      <c r="AK86">
        <v>1.47</v>
      </c>
      <c r="AL86">
        <v>0</v>
      </c>
      <c r="AM86">
        <v>0</v>
      </c>
      <c r="AN86">
        <v>18.23</v>
      </c>
      <c r="AO86">
        <v>8.16</v>
      </c>
      <c r="AP86">
        <v>95.95</v>
      </c>
      <c r="AQ86">
        <v>50</v>
      </c>
      <c r="AR86">
        <v>0</v>
      </c>
      <c r="AS86">
        <v>0</v>
      </c>
      <c r="AT86">
        <v>6.72</v>
      </c>
      <c r="AU86">
        <v>47.98</v>
      </c>
      <c r="AV86">
        <v>0</v>
      </c>
      <c r="AW86">
        <v>0</v>
      </c>
      <c r="AX86">
        <v>0</v>
      </c>
      <c r="AY86">
        <v>0</v>
      </c>
    </row>
    <row r="87" spans="7:51">
      <c r="G87" t="s">
        <v>129</v>
      </c>
      <c r="H87" s="73">
        <v>192.49</v>
      </c>
      <c r="I87" s="46">
        <v>0</v>
      </c>
      <c r="J87" s="46">
        <v>1.47</v>
      </c>
      <c r="K87" s="46">
        <v>107.96000000000001</v>
      </c>
      <c r="L87" s="46">
        <v>5.76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158.47999999999999</v>
      </c>
      <c r="X87">
        <v>5.76</v>
      </c>
      <c r="Y87">
        <v>0.57999999999999996</v>
      </c>
      <c r="Z87">
        <v>55</v>
      </c>
      <c r="AA87">
        <v>25</v>
      </c>
      <c r="AB87">
        <v>0</v>
      </c>
      <c r="AC87">
        <v>9.6</v>
      </c>
      <c r="AD87">
        <v>0</v>
      </c>
      <c r="AE87">
        <v>0</v>
      </c>
      <c r="AF87">
        <v>5.76</v>
      </c>
      <c r="AG87">
        <v>0</v>
      </c>
      <c r="AH87">
        <v>47.98</v>
      </c>
      <c r="AI87">
        <v>47.98</v>
      </c>
      <c r="AJ87">
        <v>11.51</v>
      </c>
      <c r="AK87">
        <v>1.47</v>
      </c>
      <c r="AL87">
        <v>0</v>
      </c>
      <c r="AM87">
        <v>0</v>
      </c>
      <c r="AN87">
        <v>18.23</v>
      </c>
      <c r="AO87">
        <v>8.16</v>
      </c>
      <c r="AP87">
        <v>95.95</v>
      </c>
      <c r="AQ87">
        <v>50</v>
      </c>
      <c r="AR87">
        <v>0</v>
      </c>
      <c r="AS87">
        <v>0</v>
      </c>
      <c r="AT87">
        <v>6.72</v>
      </c>
      <c r="AU87">
        <v>47.98</v>
      </c>
      <c r="AV87">
        <v>0</v>
      </c>
      <c r="AW87">
        <v>0</v>
      </c>
      <c r="AX87">
        <v>0</v>
      </c>
      <c r="AY87">
        <v>0</v>
      </c>
    </row>
    <row r="88" spans="7:51">
      <c r="G88" t="s">
        <v>130</v>
      </c>
      <c r="H88" s="73">
        <v>192.49</v>
      </c>
      <c r="I88" s="46">
        <v>0</v>
      </c>
      <c r="J88" s="46">
        <v>1.47</v>
      </c>
      <c r="K88" s="46">
        <v>107.96000000000001</v>
      </c>
      <c r="L88" s="46">
        <v>5.76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158.47999999999999</v>
      </c>
      <c r="X88">
        <v>5.76</v>
      </c>
      <c r="Y88">
        <v>0.57999999999999996</v>
      </c>
      <c r="Z88">
        <v>55</v>
      </c>
      <c r="AA88">
        <v>25</v>
      </c>
      <c r="AB88">
        <v>0</v>
      </c>
      <c r="AC88">
        <v>9.6</v>
      </c>
      <c r="AD88">
        <v>0</v>
      </c>
      <c r="AE88">
        <v>0</v>
      </c>
      <c r="AF88">
        <v>5.76</v>
      </c>
      <c r="AG88">
        <v>0</v>
      </c>
      <c r="AH88">
        <v>47.98</v>
      </c>
      <c r="AI88">
        <v>47.98</v>
      </c>
      <c r="AJ88">
        <v>11.51</v>
      </c>
      <c r="AK88">
        <v>1.47</v>
      </c>
      <c r="AL88">
        <v>0</v>
      </c>
      <c r="AM88">
        <v>0</v>
      </c>
      <c r="AN88">
        <v>18.23</v>
      </c>
      <c r="AO88">
        <v>8.16</v>
      </c>
      <c r="AP88">
        <v>95.95</v>
      </c>
      <c r="AQ88">
        <v>50</v>
      </c>
      <c r="AR88">
        <v>0</v>
      </c>
      <c r="AS88">
        <v>0</v>
      </c>
      <c r="AT88">
        <v>6.72</v>
      </c>
      <c r="AU88">
        <v>47.98</v>
      </c>
      <c r="AV88">
        <v>0</v>
      </c>
      <c r="AW88">
        <v>0</v>
      </c>
      <c r="AX88">
        <v>0</v>
      </c>
      <c r="AY88">
        <v>0</v>
      </c>
    </row>
    <row r="89" spans="7:51">
      <c r="G89" t="s">
        <v>131</v>
      </c>
      <c r="H89" s="73">
        <v>192.49</v>
      </c>
      <c r="I89" s="46">
        <v>0</v>
      </c>
      <c r="J89" s="46">
        <v>1.47</v>
      </c>
      <c r="K89" s="46">
        <v>107.96000000000001</v>
      </c>
      <c r="L89" s="46">
        <v>5.76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158.47999999999999</v>
      </c>
      <c r="X89">
        <v>5.76</v>
      </c>
      <c r="Y89">
        <v>0.57999999999999996</v>
      </c>
      <c r="Z89">
        <v>55</v>
      </c>
      <c r="AA89">
        <v>25</v>
      </c>
      <c r="AB89">
        <v>0</v>
      </c>
      <c r="AC89">
        <v>9.6</v>
      </c>
      <c r="AD89">
        <v>0</v>
      </c>
      <c r="AE89">
        <v>0</v>
      </c>
      <c r="AF89">
        <v>5.76</v>
      </c>
      <c r="AG89">
        <v>0</v>
      </c>
      <c r="AH89">
        <v>47.98</v>
      </c>
      <c r="AI89">
        <v>47.98</v>
      </c>
      <c r="AJ89">
        <v>11.51</v>
      </c>
      <c r="AK89">
        <v>1.47</v>
      </c>
      <c r="AL89">
        <v>0</v>
      </c>
      <c r="AM89">
        <v>0</v>
      </c>
      <c r="AN89">
        <v>18.23</v>
      </c>
      <c r="AO89">
        <v>8.16</v>
      </c>
      <c r="AP89">
        <v>95.95</v>
      </c>
      <c r="AQ89">
        <v>50</v>
      </c>
      <c r="AR89">
        <v>0</v>
      </c>
      <c r="AS89">
        <v>0</v>
      </c>
      <c r="AT89">
        <v>6.72</v>
      </c>
      <c r="AU89">
        <v>47.98</v>
      </c>
      <c r="AV89">
        <v>0</v>
      </c>
      <c r="AW89">
        <v>0</v>
      </c>
      <c r="AX89">
        <v>0</v>
      </c>
      <c r="AY89">
        <v>0</v>
      </c>
    </row>
    <row r="90" spans="7:51">
      <c r="G90" t="s">
        <v>132</v>
      </c>
      <c r="H90" s="73">
        <v>192.49</v>
      </c>
      <c r="I90" s="46">
        <v>0</v>
      </c>
      <c r="J90" s="46">
        <v>1.47</v>
      </c>
      <c r="K90" s="46">
        <v>107.96000000000001</v>
      </c>
      <c r="L90" s="46">
        <v>5.76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158.47999999999999</v>
      </c>
      <c r="X90">
        <v>5.76</v>
      </c>
      <c r="Y90">
        <v>0.57999999999999996</v>
      </c>
      <c r="Z90">
        <v>55</v>
      </c>
      <c r="AA90">
        <v>25</v>
      </c>
      <c r="AB90">
        <v>0</v>
      </c>
      <c r="AC90">
        <v>9.6</v>
      </c>
      <c r="AD90">
        <v>0</v>
      </c>
      <c r="AE90">
        <v>0</v>
      </c>
      <c r="AF90">
        <v>5.76</v>
      </c>
      <c r="AG90">
        <v>0</v>
      </c>
      <c r="AH90">
        <v>47.98</v>
      </c>
      <c r="AI90">
        <v>47.98</v>
      </c>
      <c r="AJ90">
        <v>11.51</v>
      </c>
      <c r="AK90">
        <v>1.47</v>
      </c>
      <c r="AL90">
        <v>0</v>
      </c>
      <c r="AM90">
        <v>0</v>
      </c>
      <c r="AN90">
        <v>18.23</v>
      </c>
      <c r="AO90">
        <v>8.16</v>
      </c>
      <c r="AP90">
        <v>95.95</v>
      </c>
      <c r="AQ90">
        <v>50</v>
      </c>
      <c r="AR90">
        <v>0</v>
      </c>
      <c r="AS90">
        <v>0</v>
      </c>
      <c r="AT90">
        <v>6.72</v>
      </c>
      <c r="AU90">
        <v>47.98</v>
      </c>
      <c r="AV90">
        <v>0</v>
      </c>
      <c r="AW90">
        <v>0</v>
      </c>
      <c r="AX90">
        <v>0</v>
      </c>
      <c r="AY90">
        <v>0</v>
      </c>
    </row>
    <row r="91" spans="7:51">
      <c r="G91" t="s">
        <v>133</v>
      </c>
      <c r="H91" s="73">
        <v>192.39</v>
      </c>
      <c r="I91" s="46">
        <v>0</v>
      </c>
      <c r="J91" s="46">
        <v>1.55</v>
      </c>
      <c r="K91" s="46">
        <v>107.96000000000001</v>
      </c>
      <c r="L91" s="46">
        <v>5.76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5.76</v>
      </c>
      <c r="Y91">
        <v>0.48</v>
      </c>
      <c r="Z91">
        <v>55</v>
      </c>
      <c r="AA91">
        <v>0</v>
      </c>
      <c r="AB91">
        <v>0</v>
      </c>
      <c r="AC91">
        <v>9.6</v>
      </c>
      <c r="AD91">
        <v>0</v>
      </c>
      <c r="AE91">
        <v>25.49</v>
      </c>
      <c r="AF91">
        <v>5.76</v>
      </c>
      <c r="AG91">
        <v>59.55</v>
      </c>
      <c r="AH91">
        <v>47.98</v>
      </c>
      <c r="AI91">
        <v>47.98</v>
      </c>
      <c r="AJ91">
        <v>11.51</v>
      </c>
      <c r="AK91">
        <v>1.55</v>
      </c>
      <c r="AL91">
        <v>0</v>
      </c>
      <c r="AM91">
        <v>158.47999999999999</v>
      </c>
      <c r="AN91">
        <v>18.23</v>
      </c>
      <c r="AO91">
        <v>8.16</v>
      </c>
      <c r="AP91">
        <v>95.95</v>
      </c>
      <c r="AQ91">
        <v>50</v>
      </c>
      <c r="AR91">
        <v>0</v>
      </c>
      <c r="AS91">
        <v>0</v>
      </c>
      <c r="AT91">
        <v>6.72</v>
      </c>
      <c r="AU91">
        <v>47.98</v>
      </c>
      <c r="AV91">
        <v>0</v>
      </c>
      <c r="AW91">
        <v>0</v>
      </c>
      <c r="AX91">
        <v>0</v>
      </c>
      <c r="AY91">
        <v>0</v>
      </c>
    </row>
    <row r="92" spans="7:51">
      <c r="G92" t="s">
        <v>134</v>
      </c>
      <c r="H92" s="73">
        <v>192.39</v>
      </c>
      <c r="I92" s="46">
        <v>0</v>
      </c>
      <c r="J92" s="46">
        <v>1.55</v>
      </c>
      <c r="K92" s="46">
        <v>107.96000000000001</v>
      </c>
      <c r="L92" s="46">
        <v>5.76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5.76</v>
      </c>
      <c r="Y92">
        <v>0.48</v>
      </c>
      <c r="Z92">
        <v>55</v>
      </c>
      <c r="AA92">
        <v>0</v>
      </c>
      <c r="AB92">
        <v>0</v>
      </c>
      <c r="AC92">
        <v>9.6</v>
      </c>
      <c r="AD92">
        <v>0</v>
      </c>
      <c r="AE92">
        <v>25.49</v>
      </c>
      <c r="AF92">
        <v>5.76</v>
      </c>
      <c r="AG92">
        <v>59.55</v>
      </c>
      <c r="AH92">
        <v>47.98</v>
      </c>
      <c r="AI92">
        <v>47.98</v>
      </c>
      <c r="AJ92">
        <v>11.51</v>
      </c>
      <c r="AK92">
        <v>1.55</v>
      </c>
      <c r="AL92">
        <v>0</v>
      </c>
      <c r="AM92">
        <v>158.47999999999999</v>
      </c>
      <c r="AN92">
        <v>18.23</v>
      </c>
      <c r="AO92">
        <v>8.16</v>
      </c>
      <c r="AP92">
        <v>95.95</v>
      </c>
      <c r="AQ92">
        <v>50</v>
      </c>
      <c r="AR92">
        <v>0</v>
      </c>
      <c r="AS92">
        <v>0</v>
      </c>
      <c r="AT92">
        <v>6.72</v>
      </c>
      <c r="AU92">
        <v>47.98</v>
      </c>
      <c r="AV92">
        <v>0</v>
      </c>
      <c r="AW92">
        <v>0</v>
      </c>
      <c r="AX92">
        <v>0</v>
      </c>
      <c r="AY92">
        <v>0</v>
      </c>
    </row>
    <row r="93" spans="7:51">
      <c r="G93" t="s">
        <v>135</v>
      </c>
      <c r="H93" s="73">
        <v>192.39</v>
      </c>
      <c r="I93" s="46">
        <v>0</v>
      </c>
      <c r="J93" s="46">
        <v>1.55</v>
      </c>
      <c r="K93" s="46">
        <v>107.96000000000001</v>
      </c>
      <c r="L93" s="46">
        <v>5.76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5.76</v>
      </c>
      <c r="Y93">
        <v>0.48</v>
      </c>
      <c r="Z93">
        <v>55</v>
      </c>
      <c r="AA93">
        <v>0</v>
      </c>
      <c r="AB93">
        <v>0</v>
      </c>
      <c r="AC93">
        <v>9.6</v>
      </c>
      <c r="AD93">
        <v>0</v>
      </c>
      <c r="AE93">
        <v>25.49</v>
      </c>
      <c r="AF93">
        <v>5.76</v>
      </c>
      <c r="AG93">
        <v>59.55</v>
      </c>
      <c r="AH93">
        <v>47.98</v>
      </c>
      <c r="AI93">
        <v>47.98</v>
      </c>
      <c r="AJ93">
        <v>11.51</v>
      </c>
      <c r="AK93">
        <v>1.55</v>
      </c>
      <c r="AL93">
        <v>0</v>
      </c>
      <c r="AM93">
        <v>158.47999999999999</v>
      </c>
      <c r="AN93">
        <v>18.23</v>
      </c>
      <c r="AO93">
        <v>8.16</v>
      </c>
      <c r="AP93">
        <v>95.95</v>
      </c>
      <c r="AQ93">
        <v>50</v>
      </c>
      <c r="AR93">
        <v>0</v>
      </c>
      <c r="AS93">
        <v>0</v>
      </c>
      <c r="AT93">
        <v>6.72</v>
      </c>
      <c r="AU93">
        <v>47.98</v>
      </c>
      <c r="AV93">
        <v>0</v>
      </c>
      <c r="AW93">
        <v>0</v>
      </c>
      <c r="AX93">
        <v>0</v>
      </c>
      <c r="AY93">
        <v>0</v>
      </c>
    </row>
    <row r="94" spans="7:51">
      <c r="G94" t="s">
        <v>136</v>
      </c>
      <c r="H94" s="73">
        <v>192.39</v>
      </c>
      <c r="I94" s="46">
        <v>0</v>
      </c>
      <c r="J94" s="46">
        <v>1.55</v>
      </c>
      <c r="K94" s="46">
        <v>107.96000000000001</v>
      </c>
      <c r="L94" s="46">
        <v>5.76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5.76</v>
      </c>
      <c r="Y94">
        <v>0.48</v>
      </c>
      <c r="Z94">
        <v>55</v>
      </c>
      <c r="AA94">
        <v>0</v>
      </c>
      <c r="AB94">
        <v>0</v>
      </c>
      <c r="AC94">
        <v>9.6</v>
      </c>
      <c r="AD94">
        <v>0</v>
      </c>
      <c r="AE94">
        <v>25.49</v>
      </c>
      <c r="AF94">
        <v>5.76</v>
      </c>
      <c r="AG94">
        <v>59.55</v>
      </c>
      <c r="AH94">
        <v>47.98</v>
      </c>
      <c r="AI94">
        <v>47.98</v>
      </c>
      <c r="AJ94">
        <v>11.51</v>
      </c>
      <c r="AK94">
        <v>1.55</v>
      </c>
      <c r="AL94">
        <v>0</v>
      </c>
      <c r="AM94">
        <v>158.47999999999999</v>
      </c>
      <c r="AN94">
        <v>18.23</v>
      </c>
      <c r="AO94">
        <v>8.16</v>
      </c>
      <c r="AP94">
        <v>95.95</v>
      </c>
      <c r="AQ94">
        <v>50</v>
      </c>
      <c r="AR94">
        <v>0</v>
      </c>
      <c r="AS94">
        <v>0</v>
      </c>
      <c r="AT94">
        <v>6.72</v>
      </c>
      <c r="AU94">
        <v>47.98</v>
      </c>
      <c r="AV94">
        <v>0</v>
      </c>
      <c r="AW94">
        <v>0</v>
      </c>
      <c r="AX94">
        <v>0</v>
      </c>
      <c r="AY94">
        <v>0</v>
      </c>
    </row>
    <row r="95" spans="7:51">
      <c r="G95" t="s">
        <v>137</v>
      </c>
      <c r="H95" s="73">
        <v>192.39</v>
      </c>
      <c r="I95" s="46">
        <v>0</v>
      </c>
      <c r="J95" s="46">
        <v>1.55</v>
      </c>
      <c r="K95" s="46">
        <v>107.96000000000001</v>
      </c>
      <c r="L95" s="46">
        <v>5.76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5.76</v>
      </c>
      <c r="Y95">
        <v>0.48</v>
      </c>
      <c r="Z95">
        <v>0</v>
      </c>
      <c r="AA95">
        <v>0</v>
      </c>
      <c r="AB95">
        <v>0</v>
      </c>
      <c r="AC95">
        <v>9.6</v>
      </c>
      <c r="AD95">
        <v>0</v>
      </c>
      <c r="AE95">
        <v>25.49</v>
      </c>
      <c r="AF95">
        <v>5.76</v>
      </c>
      <c r="AG95">
        <v>59.55</v>
      </c>
      <c r="AH95">
        <v>47.98</v>
      </c>
      <c r="AI95">
        <v>47.98</v>
      </c>
      <c r="AJ95">
        <v>11.51</v>
      </c>
      <c r="AK95">
        <v>1.55</v>
      </c>
      <c r="AL95">
        <v>0</v>
      </c>
      <c r="AM95">
        <v>158.47999999999999</v>
      </c>
      <c r="AN95">
        <v>18.23</v>
      </c>
      <c r="AO95">
        <v>8.16</v>
      </c>
      <c r="AP95">
        <v>95.95</v>
      </c>
      <c r="AQ95">
        <v>50</v>
      </c>
      <c r="AR95">
        <v>0</v>
      </c>
      <c r="AS95">
        <v>0</v>
      </c>
      <c r="AT95">
        <v>6.72</v>
      </c>
      <c r="AU95">
        <v>47.98</v>
      </c>
      <c r="AV95">
        <v>0</v>
      </c>
      <c r="AW95">
        <v>0</v>
      </c>
      <c r="AX95">
        <v>0</v>
      </c>
      <c r="AY95">
        <v>0</v>
      </c>
    </row>
    <row r="96" spans="7:51">
      <c r="G96" t="s">
        <v>138</v>
      </c>
      <c r="H96" s="73">
        <v>192.39</v>
      </c>
      <c r="I96" s="46">
        <v>0</v>
      </c>
      <c r="J96" s="46">
        <v>1.55</v>
      </c>
      <c r="K96" s="46">
        <v>107.96000000000001</v>
      </c>
      <c r="L96" s="46">
        <v>5.76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5.76</v>
      </c>
      <c r="Y96">
        <v>0.48</v>
      </c>
      <c r="Z96">
        <v>0</v>
      </c>
      <c r="AA96">
        <v>0</v>
      </c>
      <c r="AB96">
        <v>0</v>
      </c>
      <c r="AC96">
        <v>9.6</v>
      </c>
      <c r="AD96">
        <v>0</v>
      </c>
      <c r="AE96">
        <v>25.49</v>
      </c>
      <c r="AF96">
        <v>5.76</v>
      </c>
      <c r="AG96">
        <v>59.55</v>
      </c>
      <c r="AH96">
        <v>47.98</v>
      </c>
      <c r="AI96">
        <v>47.98</v>
      </c>
      <c r="AJ96">
        <v>11.51</v>
      </c>
      <c r="AK96">
        <v>1.55</v>
      </c>
      <c r="AL96">
        <v>0</v>
      </c>
      <c r="AM96">
        <v>158.47999999999999</v>
      </c>
      <c r="AN96">
        <v>18.23</v>
      </c>
      <c r="AO96">
        <v>8.16</v>
      </c>
      <c r="AP96">
        <v>95.95</v>
      </c>
      <c r="AQ96">
        <v>50</v>
      </c>
      <c r="AR96">
        <v>0</v>
      </c>
      <c r="AS96">
        <v>0</v>
      </c>
      <c r="AT96">
        <v>6.72</v>
      </c>
      <c r="AU96">
        <v>47.98</v>
      </c>
      <c r="AV96">
        <v>0</v>
      </c>
      <c r="AW96">
        <v>0</v>
      </c>
      <c r="AX96">
        <v>0</v>
      </c>
      <c r="AY96">
        <v>0</v>
      </c>
    </row>
    <row r="97" spans="1:133">
      <c r="G97" t="s">
        <v>139</v>
      </c>
      <c r="H97" s="73">
        <v>192.39</v>
      </c>
      <c r="I97" s="46">
        <v>0</v>
      </c>
      <c r="J97" s="46">
        <v>1.55</v>
      </c>
      <c r="K97" s="46">
        <v>107.96000000000001</v>
      </c>
      <c r="L97" s="46">
        <v>5.76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5.76</v>
      </c>
      <c r="Y97">
        <v>0.48</v>
      </c>
      <c r="Z97">
        <v>0</v>
      </c>
      <c r="AA97">
        <v>0</v>
      </c>
      <c r="AB97">
        <v>0</v>
      </c>
      <c r="AC97">
        <v>9.6</v>
      </c>
      <c r="AD97">
        <v>0</v>
      </c>
      <c r="AE97">
        <v>25.49</v>
      </c>
      <c r="AF97">
        <v>5.76</v>
      </c>
      <c r="AG97">
        <v>59.55</v>
      </c>
      <c r="AH97">
        <v>47.98</v>
      </c>
      <c r="AI97">
        <v>47.98</v>
      </c>
      <c r="AJ97">
        <v>11.51</v>
      </c>
      <c r="AK97">
        <v>1.55</v>
      </c>
      <c r="AL97">
        <v>0</v>
      </c>
      <c r="AM97">
        <v>158.47999999999999</v>
      </c>
      <c r="AN97">
        <v>18.23</v>
      </c>
      <c r="AO97">
        <v>8.16</v>
      </c>
      <c r="AP97">
        <v>95.95</v>
      </c>
      <c r="AQ97">
        <v>50</v>
      </c>
      <c r="AR97">
        <v>0</v>
      </c>
      <c r="AS97">
        <v>0</v>
      </c>
      <c r="AT97">
        <v>6.72</v>
      </c>
      <c r="AU97">
        <v>47.98</v>
      </c>
      <c r="AV97">
        <v>0</v>
      </c>
      <c r="AW97">
        <v>0</v>
      </c>
      <c r="AX97">
        <v>0</v>
      </c>
      <c r="AY97">
        <v>0</v>
      </c>
    </row>
    <row r="98" spans="1:133">
      <c r="G98" t="s">
        <v>140</v>
      </c>
      <c r="H98" s="73">
        <v>192.39</v>
      </c>
      <c r="I98" s="46">
        <v>0</v>
      </c>
      <c r="J98" s="46">
        <v>1.55</v>
      </c>
      <c r="K98" s="46">
        <v>107.96000000000001</v>
      </c>
      <c r="L98" s="46">
        <v>5.76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5.76</v>
      </c>
      <c r="Y98">
        <v>0.48</v>
      </c>
      <c r="Z98">
        <v>0</v>
      </c>
      <c r="AA98">
        <v>0</v>
      </c>
      <c r="AB98">
        <v>0</v>
      </c>
      <c r="AC98">
        <v>9.6</v>
      </c>
      <c r="AD98">
        <v>0</v>
      </c>
      <c r="AE98">
        <v>25.49</v>
      </c>
      <c r="AF98">
        <v>5.76</v>
      </c>
      <c r="AG98">
        <v>59.55</v>
      </c>
      <c r="AH98">
        <v>47.98</v>
      </c>
      <c r="AI98">
        <v>47.98</v>
      </c>
      <c r="AJ98">
        <v>11.51</v>
      </c>
      <c r="AK98">
        <v>1.55</v>
      </c>
      <c r="AL98">
        <v>0</v>
      </c>
      <c r="AM98">
        <v>158.47999999999999</v>
      </c>
      <c r="AN98">
        <v>18.23</v>
      </c>
      <c r="AO98">
        <v>8.16</v>
      </c>
      <c r="AP98">
        <v>95.95</v>
      </c>
      <c r="AQ98">
        <v>50</v>
      </c>
      <c r="AR98">
        <v>0</v>
      </c>
      <c r="AS98">
        <v>0</v>
      </c>
      <c r="AT98">
        <v>6.72</v>
      </c>
      <c r="AU98">
        <v>47.98</v>
      </c>
      <c r="AV98">
        <v>0</v>
      </c>
      <c r="AW98">
        <v>0</v>
      </c>
      <c r="AX98">
        <v>0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5.916490000000004</v>
      </c>
      <c r="I99" s="69">
        <f t="shared" ref="I99:BU99" si="1">SUM(I3:I98)/4000</f>
        <v>0</v>
      </c>
      <c r="J99" s="69">
        <f t="shared" si="1"/>
        <v>3.6239999999999994E-2</v>
      </c>
      <c r="K99" s="69">
        <f t="shared" si="1"/>
        <v>2.8039749999999919</v>
      </c>
      <c r="L99" s="69">
        <f t="shared" si="1"/>
        <v>0.15619749999999993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0.95087999999999995</v>
      </c>
      <c r="X99">
        <f t="shared" si="1"/>
        <v>0.13823999999999986</v>
      </c>
      <c r="Y99">
        <f t="shared" si="1"/>
        <v>1.3889999999999982E-2</v>
      </c>
      <c r="Z99">
        <f t="shared" si="1"/>
        <v>0.27500000000000002</v>
      </c>
      <c r="AA99">
        <f t="shared" si="1"/>
        <v>0.1</v>
      </c>
      <c r="AB99">
        <f t="shared" si="1"/>
        <v>1.7957500000000005E-2</v>
      </c>
      <c r="AC99">
        <f t="shared" si="1"/>
        <v>0.23040000000000038</v>
      </c>
      <c r="AD99">
        <f t="shared" si="1"/>
        <v>2.3759999999999989E-2</v>
      </c>
      <c r="AE99">
        <f t="shared" si="1"/>
        <v>0.20392000000000005</v>
      </c>
      <c r="AF99">
        <f t="shared" si="1"/>
        <v>0.13823999999999986</v>
      </c>
      <c r="AG99">
        <f t="shared" si="1"/>
        <v>0.47639999999999977</v>
      </c>
      <c r="AH99">
        <f t="shared" si="1"/>
        <v>1.151519999999999</v>
      </c>
      <c r="AI99">
        <f t="shared" si="1"/>
        <v>1.151519999999999</v>
      </c>
      <c r="AJ99">
        <f t="shared" si="1"/>
        <v>0.27623999999999982</v>
      </c>
      <c r="AK99">
        <f t="shared" si="1"/>
        <v>3.6239999999999994E-2</v>
      </c>
      <c r="AL99">
        <f t="shared" si="1"/>
        <v>1.25</v>
      </c>
      <c r="AM99">
        <f t="shared" si="1"/>
        <v>3.8204399999999943</v>
      </c>
      <c r="AN99">
        <f t="shared" si="1"/>
        <v>0.4375200000000003</v>
      </c>
      <c r="AO99">
        <f t="shared" si="1"/>
        <v>0.19583999999999993</v>
      </c>
      <c r="AP99">
        <f t="shared" si="1"/>
        <v>2.3027999999999991</v>
      </c>
      <c r="AQ99">
        <f t="shared" si="1"/>
        <v>1.2</v>
      </c>
      <c r="AR99">
        <f t="shared" si="1"/>
        <v>0.31615499999999996</v>
      </c>
      <c r="AS99">
        <f t="shared" si="1"/>
        <v>0.98060499999999984</v>
      </c>
      <c r="AT99">
        <f t="shared" si="1"/>
        <v>0.16128000000000037</v>
      </c>
      <c r="AU99">
        <f t="shared" si="1"/>
        <v>1.151519999999999</v>
      </c>
      <c r="AV99">
        <f t="shared" si="1"/>
        <v>0.10065999999999997</v>
      </c>
      <c r="AW99">
        <f t="shared" si="1"/>
        <v>8.8515000000000038E-2</v>
      </c>
      <c r="AX99">
        <f t="shared" si="1"/>
        <v>0.68125000000000002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538</v>
      </c>
      <c r="Y100" t="s">
        <v>536</v>
      </c>
      <c r="Z100" t="s">
        <v>540</v>
      </c>
      <c r="AA100" t="s">
        <v>543</v>
      </c>
      <c r="AB100" t="s">
        <v>542</v>
      </c>
      <c r="AC100" t="s">
        <v>532</v>
      </c>
      <c r="AD100" t="s">
        <v>534</v>
      </c>
      <c r="AE100" t="s">
        <v>556</v>
      </c>
      <c r="AF100" t="s">
        <v>566</v>
      </c>
      <c r="AG100" t="s">
        <v>553</v>
      </c>
      <c r="AH100" t="s">
        <v>555</v>
      </c>
      <c r="AI100" t="s">
        <v>552</v>
      </c>
      <c r="AJ100" t="s">
        <v>558</v>
      </c>
      <c r="AK100" t="s">
        <v>560</v>
      </c>
      <c r="AL100" t="s">
        <v>547</v>
      </c>
      <c r="AM100" t="s">
        <v>564</v>
      </c>
      <c r="AN100" t="s">
        <v>570</v>
      </c>
      <c r="AO100" t="s">
        <v>573</v>
      </c>
      <c r="AP100" t="s">
        <v>568</v>
      </c>
      <c r="AQ100" t="s">
        <v>572</v>
      </c>
      <c r="AR100" t="s">
        <v>545</v>
      </c>
      <c r="AS100" t="s">
        <v>575</v>
      </c>
      <c r="AT100" t="s">
        <v>562</v>
      </c>
      <c r="AU100" t="s">
        <v>563</v>
      </c>
      <c r="AV100" t="s">
        <v>578</v>
      </c>
      <c r="AW100" t="s">
        <v>577</v>
      </c>
      <c r="AX100" t="s">
        <v>550</v>
      </c>
      <c r="AY100" t="s">
        <v>580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16.7</v>
      </c>
      <c r="M3" s="72">
        <v>0</v>
      </c>
      <c r="N3" s="71">
        <v>-36</v>
      </c>
      <c r="O3" s="53">
        <v>-11</v>
      </c>
      <c r="P3" s="53">
        <v>-10</v>
      </c>
      <c r="Q3" s="53">
        <v>-10</v>
      </c>
      <c r="R3" s="53">
        <v>0</v>
      </c>
      <c r="S3" s="72">
        <v>0</v>
      </c>
      <c r="U3" s="73">
        <v>16.7</v>
      </c>
      <c r="V3" s="74">
        <v>-67</v>
      </c>
      <c r="W3">
        <v>-36</v>
      </c>
      <c r="X3">
        <v>-11</v>
      </c>
      <c r="Y3">
        <v>16.7</v>
      </c>
      <c r="Z3">
        <v>-10</v>
      </c>
      <c r="AA3">
        <v>0</v>
      </c>
      <c r="AB3">
        <v>-10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15.74</v>
      </c>
      <c r="M4" s="74">
        <v>0</v>
      </c>
      <c r="N4" s="73">
        <v>-47</v>
      </c>
      <c r="O4" s="46">
        <v>-13</v>
      </c>
      <c r="P4" s="46">
        <v>-10</v>
      </c>
      <c r="Q4" s="46">
        <v>-10</v>
      </c>
      <c r="R4" s="46">
        <v>0</v>
      </c>
      <c r="S4" s="74">
        <v>0</v>
      </c>
      <c r="U4" s="73">
        <v>15.74</v>
      </c>
      <c r="V4" s="74">
        <v>-80</v>
      </c>
      <c r="W4">
        <v>-47</v>
      </c>
      <c r="X4">
        <v>-13</v>
      </c>
      <c r="Y4">
        <v>15.74</v>
      </c>
      <c r="Z4">
        <v>-10</v>
      </c>
      <c r="AA4">
        <v>0</v>
      </c>
      <c r="AB4">
        <v>-10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2.4900000000000002</v>
      </c>
      <c r="M5" s="74">
        <v>0</v>
      </c>
      <c r="N5" s="73">
        <v>-52</v>
      </c>
      <c r="O5" s="46">
        <v>-30</v>
      </c>
      <c r="P5" s="46">
        <v>-10</v>
      </c>
      <c r="Q5" s="46">
        <v>-15</v>
      </c>
      <c r="R5" s="46">
        <v>0</v>
      </c>
      <c r="S5" s="74">
        <v>0</v>
      </c>
      <c r="U5" s="73">
        <v>2.4900000000000002</v>
      </c>
      <c r="V5" s="74">
        <v>-107</v>
      </c>
      <c r="W5">
        <v>-52</v>
      </c>
      <c r="X5">
        <v>-30</v>
      </c>
      <c r="Y5">
        <v>2.4900000000000002</v>
      </c>
      <c r="Z5">
        <v>-15</v>
      </c>
      <c r="AA5">
        <v>0</v>
      </c>
      <c r="AB5">
        <v>-10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2.4900000000000002</v>
      </c>
      <c r="M6" s="74">
        <v>0</v>
      </c>
      <c r="N6" s="73">
        <v>-58</v>
      </c>
      <c r="O6" s="46">
        <v>-20</v>
      </c>
      <c r="P6" s="46">
        <v>-10</v>
      </c>
      <c r="Q6" s="46">
        <v>-18</v>
      </c>
      <c r="R6" s="46">
        <v>0</v>
      </c>
      <c r="S6" s="74">
        <v>0</v>
      </c>
      <c r="U6" s="73">
        <v>2.4900000000000002</v>
      </c>
      <c r="V6" s="74">
        <v>-106</v>
      </c>
      <c r="W6">
        <v>-58</v>
      </c>
      <c r="X6">
        <v>-20</v>
      </c>
      <c r="Y6">
        <v>2.4900000000000002</v>
      </c>
      <c r="Z6">
        <v>-18</v>
      </c>
      <c r="AA6">
        <v>0</v>
      </c>
      <c r="AB6">
        <v>-10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14.2</v>
      </c>
      <c r="M7" s="74">
        <v>0</v>
      </c>
      <c r="N7" s="73">
        <v>-60</v>
      </c>
      <c r="O7" s="46">
        <v>-20</v>
      </c>
      <c r="P7" s="46">
        <v>-10</v>
      </c>
      <c r="Q7" s="46">
        <v>-18</v>
      </c>
      <c r="R7" s="46">
        <v>0</v>
      </c>
      <c r="S7" s="74">
        <v>0</v>
      </c>
      <c r="U7" s="73">
        <v>14.2</v>
      </c>
      <c r="V7" s="74">
        <v>-108</v>
      </c>
      <c r="W7">
        <v>-60</v>
      </c>
      <c r="X7">
        <v>-20</v>
      </c>
      <c r="Y7">
        <v>14.2</v>
      </c>
      <c r="Z7">
        <v>-18</v>
      </c>
      <c r="AA7">
        <v>0</v>
      </c>
      <c r="AB7">
        <v>-10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14.01</v>
      </c>
      <c r="M8" s="74">
        <v>0</v>
      </c>
      <c r="N8" s="73">
        <v>-61</v>
      </c>
      <c r="O8" s="46">
        <v>-19</v>
      </c>
      <c r="P8" s="46">
        <v>-10</v>
      </c>
      <c r="Q8" s="46">
        <v>-18</v>
      </c>
      <c r="R8" s="46">
        <v>0</v>
      </c>
      <c r="S8" s="74">
        <v>0</v>
      </c>
      <c r="U8" s="73">
        <v>14.01</v>
      </c>
      <c r="V8" s="74">
        <v>-108</v>
      </c>
      <c r="W8">
        <v>-61</v>
      </c>
      <c r="X8">
        <v>-19</v>
      </c>
      <c r="Y8">
        <v>14.01</v>
      </c>
      <c r="Z8">
        <v>-18</v>
      </c>
      <c r="AA8">
        <v>0</v>
      </c>
      <c r="AB8">
        <v>-10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13.91</v>
      </c>
      <c r="M9" s="74">
        <v>0</v>
      </c>
      <c r="N9" s="73">
        <v>-41</v>
      </c>
      <c r="O9" s="46">
        <v>-17</v>
      </c>
      <c r="P9" s="46">
        <v>-15.21</v>
      </c>
      <c r="Q9" s="46">
        <v>-18</v>
      </c>
      <c r="R9" s="46">
        <v>0</v>
      </c>
      <c r="S9" s="74">
        <v>0</v>
      </c>
      <c r="U9" s="73">
        <v>13.91</v>
      </c>
      <c r="V9" s="74">
        <v>-91.21</v>
      </c>
      <c r="W9">
        <v>-41</v>
      </c>
      <c r="X9">
        <v>-17</v>
      </c>
      <c r="Y9">
        <v>13.91</v>
      </c>
      <c r="Z9">
        <v>-18</v>
      </c>
      <c r="AA9">
        <v>0</v>
      </c>
      <c r="AB9">
        <v>-15.21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13.62</v>
      </c>
      <c r="M10" s="74">
        <v>0</v>
      </c>
      <c r="N10" s="73">
        <v>-43</v>
      </c>
      <c r="O10" s="46">
        <v>-11</v>
      </c>
      <c r="P10" s="46">
        <v>-15.18</v>
      </c>
      <c r="Q10" s="46">
        <v>-18</v>
      </c>
      <c r="R10" s="46">
        <v>0</v>
      </c>
      <c r="S10" s="74">
        <v>0</v>
      </c>
      <c r="U10" s="73">
        <v>13.62</v>
      </c>
      <c r="V10" s="74">
        <v>-87.18</v>
      </c>
      <c r="W10">
        <v>-43</v>
      </c>
      <c r="X10">
        <v>-11</v>
      </c>
      <c r="Y10">
        <v>13.62</v>
      </c>
      <c r="Z10">
        <v>-18</v>
      </c>
      <c r="AA10">
        <v>0</v>
      </c>
      <c r="AB10">
        <v>-15.18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13.62</v>
      </c>
      <c r="M11" s="74">
        <v>0</v>
      </c>
      <c r="N11" s="73">
        <v>-22</v>
      </c>
      <c r="O11" s="46">
        <v>-15</v>
      </c>
      <c r="P11" s="46">
        <v>-29</v>
      </c>
      <c r="Q11" s="46">
        <v>-20</v>
      </c>
      <c r="R11" s="46">
        <v>0</v>
      </c>
      <c r="S11" s="74">
        <v>0</v>
      </c>
      <c r="U11" s="73">
        <v>13.62</v>
      </c>
      <c r="V11" s="74">
        <v>-86</v>
      </c>
      <c r="W11">
        <v>-22</v>
      </c>
      <c r="X11">
        <v>-15</v>
      </c>
      <c r="Y11">
        <v>13.62</v>
      </c>
      <c r="Z11">
        <v>-20</v>
      </c>
      <c r="AA11">
        <v>0</v>
      </c>
      <c r="AB11">
        <v>-29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13.53</v>
      </c>
      <c r="M12" s="74">
        <v>0</v>
      </c>
      <c r="N12" s="73">
        <v>-17</v>
      </c>
      <c r="O12" s="46">
        <v>-8</v>
      </c>
      <c r="P12" s="46">
        <v>-28</v>
      </c>
      <c r="Q12" s="46">
        <v>-20</v>
      </c>
      <c r="R12" s="46">
        <v>0</v>
      </c>
      <c r="S12" s="74">
        <v>0</v>
      </c>
      <c r="U12" s="73">
        <v>13.53</v>
      </c>
      <c r="V12" s="74">
        <v>-73</v>
      </c>
      <c r="W12">
        <v>-17</v>
      </c>
      <c r="X12">
        <v>-8</v>
      </c>
      <c r="Y12">
        <v>13.53</v>
      </c>
      <c r="Z12">
        <v>-20</v>
      </c>
      <c r="AA12">
        <v>0</v>
      </c>
      <c r="AB12">
        <v>-28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13.34</v>
      </c>
      <c r="M13" s="74">
        <v>0</v>
      </c>
      <c r="N13" s="73">
        <v>-24</v>
      </c>
      <c r="O13" s="46">
        <v>0</v>
      </c>
      <c r="P13" s="46">
        <v>-25</v>
      </c>
      <c r="Q13" s="46">
        <v>-20</v>
      </c>
      <c r="R13" s="46">
        <v>0</v>
      </c>
      <c r="S13" s="74">
        <v>0</v>
      </c>
      <c r="U13" s="73">
        <v>13.34</v>
      </c>
      <c r="V13" s="74">
        <v>-69</v>
      </c>
      <c r="W13">
        <v>-24</v>
      </c>
      <c r="X13">
        <v>0</v>
      </c>
      <c r="Y13">
        <v>13.34</v>
      </c>
      <c r="Z13">
        <v>-20</v>
      </c>
      <c r="AA13">
        <v>0</v>
      </c>
      <c r="AB13">
        <v>-25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13.24</v>
      </c>
      <c r="M14" s="74">
        <v>0</v>
      </c>
      <c r="N14" s="73">
        <v>-24</v>
      </c>
      <c r="O14" s="46">
        <v>0</v>
      </c>
      <c r="P14" s="46">
        <v>-32</v>
      </c>
      <c r="Q14" s="46">
        <v>-20</v>
      </c>
      <c r="R14" s="46">
        <v>0</v>
      </c>
      <c r="S14" s="74">
        <v>0</v>
      </c>
      <c r="U14" s="73">
        <v>13.24</v>
      </c>
      <c r="V14" s="74">
        <v>-76</v>
      </c>
      <c r="W14">
        <v>-24</v>
      </c>
      <c r="X14">
        <v>0</v>
      </c>
      <c r="Y14">
        <v>13.24</v>
      </c>
      <c r="Z14">
        <v>-20</v>
      </c>
      <c r="AA14">
        <v>0</v>
      </c>
      <c r="AB14">
        <v>-32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13.43</v>
      </c>
      <c r="M15" s="74">
        <v>0</v>
      </c>
      <c r="N15" s="73">
        <v>-21</v>
      </c>
      <c r="O15" s="46">
        <v>0</v>
      </c>
      <c r="P15" s="46">
        <v>-33</v>
      </c>
      <c r="Q15" s="46">
        <v>-20</v>
      </c>
      <c r="R15" s="46">
        <v>0</v>
      </c>
      <c r="S15" s="74">
        <v>0</v>
      </c>
      <c r="U15" s="73">
        <v>13.43</v>
      </c>
      <c r="V15" s="74">
        <v>-74</v>
      </c>
      <c r="W15">
        <v>-21</v>
      </c>
      <c r="X15">
        <v>0</v>
      </c>
      <c r="Y15">
        <v>13.43</v>
      </c>
      <c r="Z15">
        <v>-20</v>
      </c>
      <c r="AA15">
        <v>0</v>
      </c>
      <c r="AB15">
        <v>-33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13.43</v>
      </c>
      <c r="M16" s="74">
        <v>0</v>
      </c>
      <c r="N16" s="73">
        <v>-18</v>
      </c>
      <c r="O16" s="46">
        <v>0</v>
      </c>
      <c r="P16" s="46">
        <v>-30</v>
      </c>
      <c r="Q16" s="46">
        <v>-20</v>
      </c>
      <c r="R16" s="46">
        <v>0</v>
      </c>
      <c r="S16" s="74">
        <v>0</v>
      </c>
      <c r="U16" s="73">
        <v>13.43</v>
      </c>
      <c r="V16" s="74">
        <v>-68</v>
      </c>
      <c r="W16">
        <v>-18</v>
      </c>
      <c r="X16">
        <v>0</v>
      </c>
      <c r="Y16">
        <v>13.43</v>
      </c>
      <c r="Z16">
        <v>-20</v>
      </c>
      <c r="AA16">
        <v>0</v>
      </c>
      <c r="AB16">
        <v>-30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13.53</v>
      </c>
      <c r="M17" s="74">
        <v>0</v>
      </c>
      <c r="N17" s="73">
        <v>-3</v>
      </c>
      <c r="O17" s="46">
        <v>0</v>
      </c>
      <c r="P17" s="46">
        <v>-32</v>
      </c>
      <c r="Q17" s="46">
        <v>-20</v>
      </c>
      <c r="R17" s="46">
        <v>0</v>
      </c>
      <c r="S17" s="74">
        <v>0</v>
      </c>
      <c r="U17" s="73">
        <v>13.53</v>
      </c>
      <c r="V17" s="74">
        <v>-55</v>
      </c>
      <c r="W17">
        <v>-3</v>
      </c>
      <c r="X17">
        <v>0</v>
      </c>
      <c r="Y17">
        <v>13.53</v>
      </c>
      <c r="Z17">
        <v>-20</v>
      </c>
      <c r="AA17">
        <v>0</v>
      </c>
      <c r="AB17">
        <v>-32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13.82</v>
      </c>
      <c r="M18" s="74">
        <v>0</v>
      </c>
      <c r="N18" s="73">
        <v>-1</v>
      </c>
      <c r="O18" s="46">
        <v>0</v>
      </c>
      <c r="P18" s="46">
        <v>-33</v>
      </c>
      <c r="Q18" s="46">
        <v>-20</v>
      </c>
      <c r="R18" s="46">
        <v>0</v>
      </c>
      <c r="S18" s="74">
        <v>0</v>
      </c>
      <c r="U18" s="73">
        <v>13.82</v>
      </c>
      <c r="V18" s="74">
        <v>-54</v>
      </c>
      <c r="W18">
        <v>-1</v>
      </c>
      <c r="X18">
        <v>0</v>
      </c>
      <c r="Y18">
        <v>13.82</v>
      </c>
      <c r="Z18">
        <v>-20</v>
      </c>
      <c r="AA18">
        <v>0</v>
      </c>
      <c r="AB18">
        <v>-33</v>
      </c>
    </row>
    <row r="19" spans="7:28">
      <c r="G19" t="s">
        <v>61</v>
      </c>
      <c r="H19" s="73">
        <v>15.35</v>
      </c>
      <c r="I19" s="46">
        <v>0</v>
      </c>
      <c r="J19" s="46">
        <v>0</v>
      </c>
      <c r="K19" s="46">
        <v>0</v>
      </c>
      <c r="L19" s="46">
        <v>13.82</v>
      </c>
      <c r="M19" s="74">
        <v>0</v>
      </c>
      <c r="N19" s="73">
        <v>0</v>
      </c>
      <c r="O19" s="46">
        <v>0</v>
      </c>
      <c r="P19" s="46">
        <v>-31</v>
      </c>
      <c r="Q19" s="46">
        <v>-20</v>
      </c>
      <c r="R19" s="46">
        <v>0</v>
      </c>
      <c r="S19" s="74">
        <v>0</v>
      </c>
      <c r="U19" s="73">
        <v>29.17</v>
      </c>
      <c r="V19" s="74">
        <v>-51</v>
      </c>
      <c r="W19">
        <v>15.35</v>
      </c>
      <c r="X19">
        <v>0</v>
      </c>
      <c r="Y19">
        <v>13.82</v>
      </c>
      <c r="Z19">
        <v>-20</v>
      </c>
      <c r="AA19">
        <v>0</v>
      </c>
      <c r="AB19">
        <v>-31</v>
      </c>
    </row>
    <row r="20" spans="7:28">
      <c r="G20" t="s">
        <v>62</v>
      </c>
      <c r="H20" s="73">
        <v>21.11</v>
      </c>
      <c r="I20" s="46">
        <v>0</v>
      </c>
      <c r="J20" s="46">
        <v>0</v>
      </c>
      <c r="K20" s="46">
        <v>0</v>
      </c>
      <c r="L20" s="46">
        <v>14.39</v>
      </c>
      <c r="M20" s="74">
        <v>0</v>
      </c>
      <c r="N20" s="73">
        <v>0</v>
      </c>
      <c r="O20" s="46">
        <v>0</v>
      </c>
      <c r="P20" s="46">
        <v>-32</v>
      </c>
      <c r="Q20" s="46">
        <v>-20</v>
      </c>
      <c r="R20" s="46">
        <v>0</v>
      </c>
      <c r="S20" s="74">
        <v>0</v>
      </c>
      <c r="U20" s="73">
        <v>35.5</v>
      </c>
      <c r="V20" s="74">
        <v>-52</v>
      </c>
      <c r="W20">
        <v>21.11</v>
      </c>
      <c r="X20">
        <v>0</v>
      </c>
      <c r="Y20">
        <v>14.39</v>
      </c>
      <c r="Z20">
        <v>-20</v>
      </c>
      <c r="AA20">
        <v>0</v>
      </c>
      <c r="AB20">
        <v>-32</v>
      </c>
    </row>
    <row r="21" spans="7:28">
      <c r="G21" t="s">
        <v>63</v>
      </c>
      <c r="H21" s="73">
        <v>48.93</v>
      </c>
      <c r="I21" s="46">
        <v>0</v>
      </c>
      <c r="J21" s="46">
        <v>0</v>
      </c>
      <c r="K21" s="46">
        <v>0</v>
      </c>
      <c r="L21" s="46">
        <v>15.16</v>
      </c>
      <c r="M21" s="74">
        <v>0</v>
      </c>
      <c r="N21" s="73">
        <v>0</v>
      </c>
      <c r="O21" s="46">
        <v>0</v>
      </c>
      <c r="P21" s="46">
        <v>-25</v>
      </c>
      <c r="Q21" s="46">
        <v>-20</v>
      </c>
      <c r="R21" s="46">
        <v>0</v>
      </c>
      <c r="S21" s="74">
        <v>0</v>
      </c>
      <c r="U21" s="73">
        <v>64.09</v>
      </c>
      <c r="V21" s="74">
        <v>-45</v>
      </c>
      <c r="W21">
        <v>48.93</v>
      </c>
      <c r="X21">
        <v>0</v>
      </c>
      <c r="Y21">
        <v>15.16</v>
      </c>
      <c r="Z21">
        <v>-20</v>
      </c>
      <c r="AA21">
        <v>0</v>
      </c>
      <c r="AB21">
        <v>-25</v>
      </c>
    </row>
    <row r="22" spans="7:28">
      <c r="G22" t="s">
        <v>64</v>
      </c>
      <c r="H22" s="73">
        <v>49.9</v>
      </c>
      <c r="I22" s="46">
        <v>0</v>
      </c>
      <c r="J22" s="46">
        <v>0</v>
      </c>
      <c r="K22" s="46">
        <v>0</v>
      </c>
      <c r="L22" s="46">
        <v>15.54</v>
      </c>
      <c r="M22" s="74">
        <v>0</v>
      </c>
      <c r="N22" s="73">
        <v>0</v>
      </c>
      <c r="O22" s="46">
        <v>0</v>
      </c>
      <c r="P22" s="46">
        <v>-25</v>
      </c>
      <c r="Q22" s="46">
        <v>-20</v>
      </c>
      <c r="R22" s="46">
        <v>0</v>
      </c>
      <c r="S22" s="74">
        <v>0</v>
      </c>
      <c r="U22" s="73">
        <v>65.44</v>
      </c>
      <c r="V22" s="74">
        <v>-45</v>
      </c>
      <c r="W22">
        <v>49.9</v>
      </c>
      <c r="X22">
        <v>0</v>
      </c>
      <c r="Y22">
        <v>15.54</v>
      </c>
      <c r="Z22">
        <v>-20</v>
      </c>
      <c r="AA22">
        <v>0</v>
      </c>
      <c r="AB22">
        <v>-25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18.13</v>
      </c>
      <c r="M23" s="74">
        <v>0</v>
      </c>
      <c r="N23" s="73">
        <v>-31</v>
      </c>
      <c r="O23" s="46">
        <v>-10</v>
      </c>
      <c r="P23" s="46">
        <v>-20</v>
      </c>
      <c r="Q23" s="46">
        <v>-20</v>
      </c>
      <c r="R23" s="46">
        <v>0</v>
      </c>
      <c r="S23" s="74">
        <v>0</v>
      </c>
      <c r="U23" s="73">
        <v>18.13</v>
      </c>
      <c r="V23" s="74">
        <v>-81</v>
      </c>
      <c r="W23">
        <v>-31</v>
      </c>
      <c r="X23">
        <v>-10</v>
      </c>
      <c r="Y23">
        <v>18.13</v>
      </c>
      <c r="Z23">
        <v>-20</v>
      </c>
      <c r="AA23">
        <v>0</v>
      </c>
      <c r="AB23">
        <v>-20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19.38</v>
      </c>
      <c r="M24" s="74">
        <v>0</v>
      </c>
      <c r="N24" s="73">
        <v>-29</v>
      </c>
      <c r="O24" s="46">
        <v>-10</v>
      </c>
      <c r="P24" s="46">
        <v>-20</v>
      </c>
      <c r="Q24" s="46">
        <v>-15</v>
      </c>
      <c r="R24" s="46">
        <v>0</v>
      </c>
      <c r="S24" s="74">
        <v>0</v>
      </c>
      <c r="U24" s="73">
        <v>19.38</v>
      </c>
      <c r="V24" s="74">
        <v>-74</v>
      </c>
      <c r="W24">
        <v>-29</v>
      </c>
      <c r="X24">
        <v>-10</v>
      </c>
      <c r="Y24">
        <v>19.38</v>
      </c>
      <c r="Z24">
        <v>-15</v>
      </c>
      <c r="AA24">
        <v>0</v>
      </c>
      <c r="AB24">
        <v>-20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22.74</v>
      </c>
      <c r="M25" s="74">
        <v>0</v>
      </c>
      <c r="N25" s="73">
        <v>-29</v>
      </c>
      <c r="O25" s="46">
        <v>-10</v>
      </c>
      <c r="P25" s="46">
        <v>-21</v>
      </c>
      <c r="Q25" s="46">
        <v>-10</v>
      </c>
      <c r="R25" s="46">
        <v>0</v>
      </c>
      <c r="S25" s="74">
        <v>0</v>
      </c>
      <c r="U25" s="73">
        <v>22.74</v>
      </c>
      <c r="V25" s="74">
        <v>-70</v>
      </c>
      <c r="W25">
        <v>-29</v>
      </c>
      <c r="X25">
        <v>-10</v>
      </c>
      <c r="Y25">
        <v>22.74</v>
      </c>
      <c r="Z25">
        <v>-10</v>
      </c>
      <c r="AA25">
        <v>0</v>
      </c>
      <c r="AB25">
        <v>-21</v>
      </c>
    </row>
    <row r="26" spans="7:28">
      <c r="G26" t="s">
        <v>68</v>
      </c>
      <c r="H26" s="73">
        <v>23.03</v>
      </c>
      <c r="I26" s="46">
        <v>0</v>
      </c>
      <c r="J26" s="46">
        <v>0</v>
      </c>
      <c r="K26" s="46">
        <v>0</v>
      </c>
      <c r="L26" s="46">
        <v>25.33</v>
      </c>
      <c r="M26" s="74">
        <v>0</v>
      </c>
      <c r="N26" s="73">
        <v>0</v>
      </c>
      <c r="O26" s="46">
        <v>-5</v>
      </c>
      <c r="P26" s="46">
        <v>-39</v>
      </c>
      <c r="Q26" s="46">
        <v>-10</v>
      </c>
      <c r="R26" s="46">
        <v>0</v>
      </c>
      <c r="S26" s="74">
        <v>0</v>
      </c>
      <c r="U26" s="73">
        <v>48.36</v>
      </c>
      <c r="V26" s="74">
        <v>-54</v>
      </c>
      <c r="W26">
        <v>23.03</v>
      </c>
      <c r="X26">
        <v>-5</v>
      </c>
      <c r="Y26">
        <v>25.33</v>
      </c>
      <c r="Z26">
        <v>-10</v>
      </c>
      <c r="AA26">
        <v>0</v>
      </c>
      <c r="AB26">
        <v>-39</v>
      </c>
    </row>
    <row r="27" spans="7:28">
      <c r="G27" t="s">
        <v>69</v>
      </c>
      <c r="H27" s="73">
        <v>43.18</v>
      </c>
      <c r="I27" s="46">
        <v>0</v>
      </c>
      <c r="J27" s="46">
        <v>22.07</v>
      </c>
      <c r="K27" s="46">
        <v>0</v>
      </c>
      <c r="L27" s="46">
        <v>29.07</v>
      </c>
      <c r="M27" s="74">
        <v>0</v>
      </c>
      <c r="N27" s="73">
        <v>0</v>
      </c>
      <c r="O27" s="46">
        <v>-15</v>
      </c>
      <c r="P27" s="46">
        <v>0</v>
      </c>
      <c r="Q27" s="46">
        <v>0</v>
      </c>
      <c r="R27" s="46">
        <v>0</v>
      </c>
      <c r="S27" s="74">
        <v>0</v>
      </c>
      <c r="U27" s="73">
        <v>94.32</v>
      </c>
      <c r="V27" s="74">
        <v>-15</v>
      </c>
      <c r="W27">
        <v>43.18</v>
      </c>
      <c r="X27">
        <v>-15</v>
      </c>
      <c r="Y27">
        <v>29.07</v>
      </c>
      <c r="Z27">
        <v>0</v>
      </c>
      <c r="AA27">
        <v>0</v>
      </c>
      <c r="AB27">
        <v>22.07</v>
      </c>
    </row>
    <row r="28" spans="7:28">
      <c r="G28" t="s">
        <v>70</v>
      </c>
      <c r="H28" s="73">
        <v>45.09</v>
      </c>
      <c r="I28" s="46">
        <v>0</v>
      </c>
      <c r="J28" s="46">
        <v>0</v>
      </c>
      <c r="K28" s="46">
        <v>0</v>
      </c>
      <c r="L28" s="46">
        <v>32.049999999999997</v>
      </c>
      <c r="M28" s="74">
        <v>0</v>
      </c>
      <c r="N28" s="73">
        <v>0</v>
      </c>
      <c r="O28" s="46">
        <v>-14</v>
      </c>
      <c r="P28" s="46">
        <v>-28</v>
      </c>
      <c r="Q28" s="46">
        <v>0</v>
      </c>
      <c r="R28" s="46">
        <v>0</v>
      </c>
      <c r="S28" s="74">
        <v>0</v>
      </c>
      <c r="U28" s="73">
        <v>77.14</v>
      </c>
      <c r="V28" s="74">
        <v>-42</v>
      </c>
      <c r="W28">
        <v>45.09</v>
      </c>
      <c r="X28">
        <v>-14</v>
      </c>
      <c r="Y28">
        <v>32.049999999999997</v>
      </c>
      <c r="Z28">
        <v>0</v>
      </c>
      <c r="AA28">
        <v>0</v>
      </c>
      <c r="AB28">
        <v>-28</v>
      </c>
    </row>
    <row r="29" spans="7:28">
      <c r="G29" t="s">
        <v>71</v>
      </c>
      <c r="H29" s="73">
        <v>67.16</v>
      </c>
      <c r="I29" s="46">
        <v>0</v>
      </c>
      <c r="J29" s="46">
        <v>5.76</v>
      </c>
      <c r="K29" s="46">
        <v>0</v>
      </c>
      <c r="L29" s="46">
        <v>33.770000000000003</v>
      </c>
      <c r="M29" s="74">
        <v>0.1</v>
      </c>
      <c r="N29" s="73">
        <v>0</v>
      </c>
      <c r="O29" s="46">
        <v>-6</v>
      </c>
      <c r="P29" s="46">
        <v>0</v>
      </c>
      <c r="Q29" s="46">
        <v>0</v>
      </c>
      <c r="R29" s="46">
        <v>0</v>
      </c>
      <c r="S29" s="74">
        <v>0</v>
      </c>
      <c r="U29" s="73">
        <v>106.79</v>
      </c>
      <c r="V29" s="74">
        <v>-6</v>
      </c>
      <c r="W29">
        <v>67.16</v>
      </c>
      <c r="X29">
        <v>-6</v>
      </c>
      <c r="Y29">
        <v>33.770000000000003</v>
      </c>
      <c r="Z29">
        <v>0</v>
      </c>
      <c r="AA29">
        <v>0.1</v>
      </c>
      <c r="AB29">
        <v>5.76</v>
      </c>
    </row>
    <row r="30" spans="7:28">
      <c r="G30" t="s">
        <v>72</v>
      </c>
      <c r="H30" s="73">
        <v>72.92</v>
      </c>
      <c r="I30" s="46">
        <v>0</v>
      </c>
      <c r="J30" s="46">
        <v>32.619999999999997</v>
      </c>
      <c r="K30" s="46">
        <v>0</v>
      </c>
      <c r="L30" s="46">
        <v>35.119999999999997</v>
      </c>
      <c r="M30" s="74">
        <v>0.1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140.76</v>
      </c>
      <c r="V30" s="74">
        <v>0</v>
      </c>
      <c r="W30">
        <v>72.92</v>
      </c>
      <c r="X30">
        <v>0</v>
      </c>
      <c r="Y30">
        <v>35.119999999999997</v>
      </c>
      <c r="Z30">
        <v>0</v>
      </c>
      <c r="AA30">
        <v>0.1</v>
      </c>
      <c r="AB30">
        <v>32.619999999999997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5.18</v>
      </c>
      <c r="M31" s="74">
        <v>0</v>
      </c>
      <c r="N31" s="73">
        <v>-13</v>
      </c>
      <c r="O31" s="46">
        <v>-7</v>
      </c>
      <c r="P31" s="46">
        <v>-17</v>
      </c>
      <c r="Q31" s="46">
        <v>0</v>
      </c>
      <c r="R31" s="46">
        <v>0</v>
      </c>
      <c r="S31" s="74">
        <v>0</v>
      </c>
      <c r="U31" s="73">
        <v>5.18</v>
      </c>
      <c r="V31" s="74">
        <v>-37</v>
      </c>
      <c r="W31">
        <v>-13</v>
      </c>
      <c r="X31">
        <v>-7</v>
      </c>
      <c r="Y31">
        <v>5.18</v>
      </c>
      <c r="Z31">
        <v>0</v>
      </c>
      <c r="AA31">
        <v>0</v>
      </c>
      <c r="AB31">
        <v>-17</v>
      </c>
    </row>
    <row r="32" spans="7:28">
      <c r="G32" t="s">
        <v>74</v>
      </c>
      <c r="H32" s="73">
        <v>43.17</v>
      </c>
      <c r="I32" s="46">
        <v>0</v>
      </c>
      <c r="J32" s="46">
        <v>0</v>
      </c>
      <c r="K32" s="46">
        <v>0</v>
      </c>
      <c r="L32" s="46">
        <v>3.17</v>
      </c>
      <c r="M32" s="74">
        <v>0</v>
      </c>
      <c r="N32" s="73">
        <v>0</v>
      </c>
      <c r="O32" s="46">
        <v>-80</v>
      </c>
      <c r="P32" s="46">
        <v>-29</v>
      </c>
      <c r="Q32" s="46">
        <v>0</v>
      </c>
      <c r="R32" s="46">
        <v>0</v>
      </c>
      <c r="S32" s="74">
        <v>0</v>
      </c>
      <c r="U32" s="73">
        <v>46.34</v>
      </c>
      <c r="V32" s="74">
        <v>-109</v>
      </c>
      <c r="W32">
        <v>43.17</v>
      </c>
      <c r="X32">
        <v>-80</v>
      </c>
      <c r="Y32">
        <v>3.17</v>
      </c>
      <c r="Z32">
        <v>0</v>
      </c>
      <c r="AA32">
        <v>0</v>
      </c>
      <c r="AB32">
        <v>-29</v>
      </c>
    </row>
    <row r="33" spans="7:28">
      <c r="G33" t="s">
        <v>75</v>
      </c>
      <c r="H33" s="73">
        <v>0</v>
      </c>
      <c r="I33" s="46">
        <v>0</v>
      </c>
      <c r="J33" s="46">
        <v>44.14</v>
      </c>
      <c r="K33" s="46">
        <v>0</v>
      </c>
      <c r="L33" s="46">
        <v>3.07</v>
      </c>
      <c r="M33" s="74">
        <v>0</v>
      </c>
      <c r="N33" s="73">
        <v>-53</v>
      </c>
      <c r="O33" s="46">
        <v>-59</v>
      </c>
      <c r="P33" s="46">
        <v>0</v>
      </c>
      <c r="Q33" s="46">
        <v>0</v>
      </c>
      <c r="R33" s="46">
        <v>0</v>
      </c>
      <c r="S33" s="74">
        <v>0</v>
      </c>
      <c r="U33" s="73">
        <v>47.21</v>
      </c>
      <c r="V33" s="74">
        <v>-112</v>
      </c>
      <c r="W33">
        <v>-53</v>
      </c>
      <c r="X33">
        <v>-59</v>
      </c>
      <c r="Y33">
        <v>3.07</v>
      </c>
      <c r="Z33">
        <v>0</v>
      </c>
      <c r="AA33">
        <v>0</v>
      </c>
      <c r="AB33">
        <v>44.14</v>
      </c>
    </row>
    <row r="34" spans="7:28">
      <c r="G34" t="s">
        <v>76</v>
      </c>
      <c r="H34" s="73">
        <v>0</v>
      </c>
      <c r="I34" s="46">
        <v>0</v>
      </c>
      <c r="J34" s="46">
        <v>44.13</v>
      </c>
      <c r="K34" s="46">
        <v>0</v>
      </c>
      <c r="L34" s="46">
        <v>9.31</v>
      </c>
      <c r="M34" s="74">
        <v>1.06</v>
      </c>
      <c r="N34" s="73">
        <v>-93</v>
      </c>
      <c r="O34" s="46">
        <v>-67</v>
      </c>
      <c r="P34" s="46">
        <v>0</v>
      </c>
      <c r="Q34" s="46">
        <v>0</v>
      </c>
      <c r="R34" s="46">
        <v>0</v>
      </c>
      <c r="S34" s="74">
        <v>0</v>
      </c>
      <c r="U34" s="73">
        <v>54.5</v>
      </c>
      <c r="V34" s="74">
        <v>-160</v>
      </c>
      <c r="W34">
        <v>-93</v>
      </c>
      <c r="X34">
        <v>-67</v>
      </c>
      <c r="Y34">
        <v>9.31</v>
      </c>
      <c r="Z34">
        <v>0</v>
      </c>
      <c r="AA34">
        <v>1.06</v>
      </c>
      <c r="AB34">
        <v>44.13</v>
      </c>
    </row>
    <row r="35" spans="7:28">
      <c r="G35" t="s">
        <v>77</v>
      </c>
      <c r="H35" s="73">
        <v>0</v>
      </c>
      <c r="I35" s="46">
        <v>0</v>
      </c>
      <c r="J35" s="46">
        <v>33.700000000000003</v>
      </c>
      <c r="K35" s="46">
        <v>0</v>
      </c>
      <c r="L35" s="46">
        <v>7.65</v>
      </c>
      <c r="M35" s="74">
        <v>0.91</v>
      </c>
      <c r="N35" s="73">
        <v>-94</v>
      </c>
      <c r="O35" s="46">
        <v>-71</v>
      </c>
      <c r="P35" s="46">
        <v>0</v>
      </c>
      <c r="Q35" s="46">
        <v>0</v>
      </c>
      <c r="R35" s="46">
        <v>0</v>
      </c>
      <c r="S35" s="74">
        <v>0</v>
      </c>
      <c r="U35" s="73">
        <v>42.26</v>
      </c>
      <c r="V35" s="74">
        <v>-165</v>
      </c>
      <c r="W35">
        <v>-94</v>
      </c>
      <c r="X35">
        <v>-71</v>
      </c>
      <c r="Y35">
        <v>7.65</v>
      </c>
      <c r="Z35">
        <v>0</v>
      </c>
      <c r="AA35">
        <v>0.91</v>
      </c>
      <c r="AB35">
        <v>33.700000000000003</v>
      </c>
    </row>
    <row r="36" spans="7:28">
      <c r="G36" t="s">
        <v>78</v>
      </c>
      <c r="H36" s="73">
        <v>0</v>
      </c>
      <c r="I36" s="46">
        <v>0</v>
      </c>
      <c r="J36" s="46">
        <v>17.34</v>
      </c>
      <c r="K36" s="46">
        <v>0</v>
      </c>
      <c r="L36" s="46">
        <v>6.68</v>
      </c>
      <c r="M36" s="74">
        <v>1</v>
      </c>
      <c r="N36" s="73">
        <v>-28</v>
      </c>
      <c r="O36" s="46">
        <v>-67</v>
      </c>
      <c r="P36" s="46">
        <v>0</v>
      </c>
      <c r="Q36" s="46">
        <v>0</v>
      </c>
      <c r="R36" s="46">
        <v>0</v>
      </c>
      <c r="S36" s="74">
        <v>0</v>
      </c>
      <c r="U36" s="73">
        <v>25.02</v>
      </c>
      <c r="V36" s="74">
        <v>-95</v>
      </c>
      <c r="W36">
        <v>-28</v>
      </c>
      <c r="X36">
        <v>-67</v>
      </c>
      <c r="Y36">
        <v>6.68</v>
      </c>
      <c r="Z36">
        <v>0</v>
      </c>
      <c r="AA36">
        <v>1</v>
      </c>
      <c r="AB36">
        <v>17.34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10.79</v>
      </c>
      <c r="L37" s="46">
        <v>6.03</v>
      </c>
      <c r="M37" s="74">
        <v>1.2</v>
      </c>
      <c r="N37" s="73">
        <v>0</v>
      </c>
      <c r="O37" s="46">
        <v>-49</v>
      </c>
      <c r="P37" s="46">
        <v>0</v>
      </c>
      <c r="Q37" s="46">
        <v>0</v>
      </c>
      <c r="R37" s="46">
        <v>0</v>
      </c>
      <c r="S37" s="74">
        <v>0</v>
      </c>
      <c r="U37" s="73">
        <v>18.02</v>
      </c>
      <c r="V37" s="74">
        <v>-49</v>
      </c>
      <c r="W37">
        <v>0</v>
      </c>
      <c r="X37">
        <v>-49</v>
      </c>
      <c r="Y37">
        <v>6.03</v>
      </c>
      <c r="Z37">
        <v>10.79</v>
      </c>
      <c r="AA37">
        <v>1.2</v>
      </c>
      <c r="AB37">
        <v>0</v>
      </c>
    </row>
    <row r="38" spans="7:28">
      <c r="G38" t="s">
        <v>80</v>
      </c>
      <c r="H38" s="73">
        <v>0</v>
      </c>
      <c r="I38" s="46">
        <v>0</v>
      </c>
      <c r="J38" s="46">
        <v>7.85</v>
      </c>
      <c r="K38" s="46">
        <v>12.03</v>
      </c>
      <c r="L38" s="46">
        <v>6.23</v>
      </c>
      <c r="M38" s="74">
        <v>1.3</v>
      </c>
      <c r="N38" s="73">
        <v>0</v>
      </c>
      <c r="O38" s="46">
        <v>-34</v>
      </c>
      <c r="P38" s="46">
        <v>0</v>
      </c>
      <c r="Q38" s="46">
        <v>0</v>
      </c>
      <c r="R38" s="46">
        <v>0</v>
      </c>
      <c r="S38" s="74">
        <v>0</v>
      </c>
      <c r="U38" s="73">
        <v>27.41</v>
      </c>
      <c r="V38" s="74">
        <v>-34</v>
      </c>
      <c r="W38">
        <v>0</v>
      </c>
      <c r="X38">
        <v>-34</v>
      </c>
      <c r="Y38">
        <v>6.23</v>
      </c>
      <c r="Z38">
        <v>12.03</v>
      </c>
      <c r="AA38">
        <v>1.3</v>
      </c>
      <c r="AB38">
        <v>7.85</v>
      </c>
    </row>
    <row r="39" spans="7:28">
      <c r="G39" t="s">
        <v>81</v>
      </c>
      <c r="H39" s="73">
        <v>0</v>
      </c>
      <c r="I39" s="46">
        <v>0</v>
      </c>
      <c r="J39" s="46">
        <v>52.27</v>
      </c>
      <c r="K39" s="46">
        <v>19.86</v>
      </c>
      <c r="L39" s="46">
        <v>7.58</v>
      </c>
      <c r="M39" s="74">
        <v>1.28</v>
      </c>
      <c r="N39" s="73">
        <v>-37</v>
      </c>
      <c r="O39" s="46">
        <v>-25</v>
      </c>
      <c r="P39" s="46">
        <v>0</v>
      </c>
      <c r="Q39" s="46">
        <v>0</v>
      </c>
      <c r="R39" s="46">
        <v>0</v>
      </c>
      <c r="S39" s="74">
        <v>0</v>
      </c>
      <c r="U39" s="73">
        <v>80.989999999999995</v>
      </c>
      <c r="V39" s="74">
        <v>-62</v>
      </c>
      <c r="W39">
        <v>-37</v>
      </c>
      <c r="X39">
        <v>-25</v>
      </c>
      <c r="Y39">
        <v>7.58</v>
      </c>
      <c r="Z39">
        <v>19.86</v>
      </c>
      <c r="AA39">
        <v>1.28</v>
      </c>
      <c r="AB39">
        <v>52.27</v>
      </c>
    </row>
    <row r="40" spans="7:28">
      <c r="G40" t="s">
        <v>82</v>
      </c>
      <c r="H40" s="73">
        <v>0</v>
      </c>
      <c r="I40" s="46">
        <v>0</v>
      </c>
      <c r="J40" s="46">
        <v>58.37</v>
      </c>
      <c r="K40" s="46">
        <v>25.1</v>
      </c>
      <c r="L40" s="46">
        <v>9.34</v>
      </c>
      <c r="M40" s="74">
        <v>1.78</v>
      </c>
      <c r="N40" s="73">
        <v>-55</v>
      </c>
      <c r="O40" s="46">
        <v>-25</v>
      </c>
      <c r="P40" s="46">
        <v>0</v>
      </c>
      <c r="Q40" s="46">
        <v>0</v>
      </c>
      <c r="R40" s="46">
        <v>0</v>
      </c>
      <c r="S40" s="74">
        <v>0</v>
      </c>
      <c r="U40" s="73">
        <v>94.59</v>
      </c>
      <c r="V40" s="74">
        <v>-80</v>
      </c>
      <c r="W40">
        <v>-55</v>
      </c>
      <c r="X40">
        <v>-25</v>
      </c>
      <c r="Y40">
        <v>9.34</v>
      </c>
      <c r="Z40">
        <v>25.1</v>
      </c>
      <c r="AA40">
        <v>1.78</v>
      </c>
      <c r="AB40">
        <v>58.37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42.7</v>
      </c>
      <c r="L41" s="46">
        <v>14</v>
      </c>
      <c r="M41" s="74">
        <v>2.88</v>
      </c>
      <c r="N41" s="73">
        <v>-117</v>
      </c>
      <c r="O41" s="46">
        <v>-18</v>
      </c>
      <c r="P41" s="46">
        <v>-4</v>
      </c>
      <c r="Q41" s="46">
        <v>0</v>
      </c>
      <c r="R41" s="46">
        <v>0</v>
      </c>
      <c r="S41" s="74">
        <v>0</v>
      </c>
      <c r="U41" s="73">
        <v>59.58</v>
      </c>
      <c r="V41" s="74">
        <v>-139</v>
      </c>
      <c r="W41">
        <v>-117</v>
      </c>
      <c r="X41">
        <v>-18</v>
      </c>
      <c r="Y41">
        <v>14</v>
      </c>
      <c r="Z41">
        <v>42.7</v>
      </c>
      <c r="AA41">
        <v>2.88</v>
      </c>
      <c r="AB41">
        <v>-4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14.48</v>
      </c>
      <c r="M42" s="74">
        <v>2.61</v>
      </c>
      <c r="N42" s="73">
        <v>-137</v>
      </c>
      <c r="O42" s="46">
        <v>0</v>
      </c>
      <c r="P42" s="46">
        <v>-17</v>
      </c>
      <c r="Q42" s="46">
        <v>0</v>
      </c>
      <c r="R42" s="46">
        <v>0</v>
      </c>
      <c r="S42" s="74">
        <v>0</v>
      </c>
      <c r="U42" s="73">
        <v>17.09</v>
      </c>
      <c r="V42" s="74">
        <v>-154</v>
      </c>
      <c r="W42">
        <v>-137</v>
      </c>
      <c r="X42">
        <v>0</v>
      </c>
      <c r="Y42">
        <v>14.48</v>
      </c>
      <c r="Z42">
        <v>0</v>
      </c>
      <c r="AA42">
        <v>2.61</v>
      </c>
      <c r="AB42">
        <v>-17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24.95</v>
      </c>
      <c r="L43" s="46">
        <v>8.73</v>
      </c>
      <c r="M43" s="74">
        <v>2.59</v>
      </c>
      <c r="N43" s="73">
        <v>-178</v>
      </c>
      <c r="O43" s="46">
        <v>-15</v>
      </c>
      <c r="P43" s="46">
        <v>-65</v>
      </c>
      <c r="Q43" s="46">
        <v>0</v>
      </c>
      <c r="R43" s="46">
        <v>0</v>
      </c>
      <c r="S43" s="74">
        <v>0</v>
      </c>
      <c r="U43" s="73">
        <v>36.270000000000003</v>
      </c>
      <c r="V43" s="74">
        <v>-258</v>
      </c>
      <c r="W43">
        <v>-178</v>
      </c>
      <c r="X43">
        <v>-15</v>
      </c>
      <c r="Y43">
        <v>8.73</v>
      </c>
      <c r="Z43">
        <v>24.95</v>
      </c>
      <c r="AA43">
        <v>2.59</v>
      </c>
      <c r="AB43">
        <v>-65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24.95</v>
      </c>
      <c r="L44" s="46">
        <v>7.96</v>
      </c>
      <c r="M44" s="74">
        <v>2.21</v>
      </c>
      <c r="N44" s="73">
        <v>-178</v>
      </c>
      <c r="O44" s="46">
        <v>-27</v>
      </c>
      <c r="P44" s="46">
        <v>-63</v>
      </c>
      <c r="Q44" s="46">
        <v>0</v>
      </c>
      <c r="R44" s="46">
        <v>0</v>
      </c>
      <c r="S44" s="74">
        <v>0</v>
      </c>
      <c r="U44" s="73">
        <v>35.119999999999997</v>
      </c>
      <c r="V44" s="74">
        <v>-268</v>
      </c>
      <c r="W44">
        <v>-178</v>
      </c>
      <c r="X44">
        <v>-27</v>
      </c>
      <c r="Y44">
        <v>7.96</v>
      </c>
      <c r="Z44">
        <v>24.95</v>
      </c>
      <c r="AA44">
        <v>2.21</v>
      </c>
      <c r="AB44">
        <v>-63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24.95</v>
      </c>
      <c r="L45" s="46">
        <v>6.14</v>
      </c>
      <c r="M45" s="74">
        <v>1.44</v>
      </c>
      <c r="N45" s="73">
        <v>-128</v>
      </c>
      <c r="O45" s="46">
        <v>-51</v>
      </c>
      <c r="P45" s="46">
        <v>-10</v>
      </c>
      <c r="Q45" s="46">
        <v>0</v>
      </c>
      <c r="R45" s="46">
        <v>0</v>
      </c>
      <c r="S45" s="74">
        <v>0</v>
      </c>
      <c r="U45" s="73">
        <v>32.53</v>
      </c>
      <c r="V45" s="74">
        <v>-189</v>
      </c>
      <c r="W45">
        <v>-128</v>
      </c>
      <c r="X45">
        <v>-51</v>
      </c>
      <c r="Y45">
        <v>6.14</v>
      </c>
      <c r="Z45">
        <v>24.95</v>
      </c>
      <c r="AA45">
        <v>1.44</v>
      </c>
      <c r="AB45">
        <v>-10</v>
      </c>
    </row>
    <row r="46" spans="7:28">
      <c r="G46" t="s">
        <v>88</v>
      </c>
      <c r="H46" s="73">
        <v>0</v>
      </c>
      <c r="I46" s="46">
        <v>0</v>
      </c>
      <c r="J46" s="46">
        <v>9.6</v>
      </c>
      <c r="K46" s="46">
        <v>0</v>
      </c>
      <c r="L46" s="46">
        <v>4.41</v>
      </c>
      <c r="M46" s="74">
        <v>0.77</v>
      </c>
      <c r="N46" s="73">
        <v>-79</v>
      </c>
      <c r="O46" s="46">
        <v>-59</v>
      </c>
      <c r="P46" s="46">
        <v>0</v>
      </c>
      <c r="Q46" s="46">
        <v>0</v>
      </c>
      <c r="R46" s="46">
        <v>0</v>
      </c>
      <c r="S46" s="74">
        <v>0</v>
      </c>
      <c r="U46" s="73">
        <v>14.78</v>
      </c>
      <c r="V46" s="74">
        <v>-138</v>
      </c>
      <c r="W46">
        <v>-79</v>
      </c>
      <c r="X46">
        <v>-59</v>
      </c>
      <c r="Y46">
        <v>4.41</v>
      </c>
      <c r="Z46">
        <v>0</v>
      </c>
      <c r="AA46">
        <v>0.77</v>
      </c>
      <c r="AB46">
        <v>9.6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5.76</v>
      </c>
      <c r="M47" s="74">
        <v>0</v>
      </c>
      <c r="N47" s="73">
        <v>-82</v>
      </c>
      <c r="O47" s="46">
        <v>-73</v>
      </c>
      <c r="P47" s="46">
        <v>0</v>
      </c>
      <c r="Q47" s="46">
        <v>0</v>
      </c>
      <c r="R47" s="46">
        <v>0</v>
      </c>
      <c r="S47" s="74">
        <v>0</v>
      </c>
      <c r="U47" s="73">
        <v>5.76</v>
      </c>
      <c r="V47" s="74">
        <v>-155</v>
      </c>
      <c r="W47">
        <v>-82</v>
      </c>
      <c r="X47">
        <v>-73</v>
      </c>
      <c r="Y47">
        <v>5.76</v>
      </c>
      <c r="Z47">
        <v>0</v>
      </c>
      <c r="AA47">
        <v>0</v>
      </c>
      <c r="AB47">
        <v>0</v>
      </c>
    </row>
    <row r="48" spans="7:28">
      <c r="G48" t="s">
        <v>90</v>
      </c>
      <c r="H48" s="73">
        <v>2.88</v>
      </c>
      <c r="I48" s="46">
        <v>0</v>
      </c>
      <c r="J48" s="46">
        <v>0</v>
      </c>
      <c r="K48" s="46">
        <v>0</v>
      </c>
      <c r="L48" s="46">
        <v>5.76</v>
      </c>
      <c r="M48" s="74">
        <v>0</v>
      </c>
      <c r="N48" s="73">
        <v>0</v>
      </c>
      <c r="O48" s="46">
        <v>-53</v>
      </c>
      <c r="P48" s="46">
        <v>0</v>
      </c>
      <c r="Q48" s="46">
        <v>0</v>
      </c>
      <c r="R48" s="46">
        <v>0</v>
      </c>
      <c r="S48" s="74">
        <v>0</v>
      </c>
      <c r="U48" s="73">
        <v>8.64</v>
      </c>
      <c r="V48" s="74">
        <v>-53</v>
      </c>
      <c r="W48">
        <v>2.88</v>
      </c>
      <c r="X48">
        <v>-53</v>
      </c>
      <c r="Y48">
        <v>5.76</v>
      </c>
      <c r="Z48">
        <v>0</v>
      </c>
      <c r="AA48">
        <v>0</v>
      </c>
      <c r="AB48">
        <v>0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4.8</v>
      </c>
      <c r="M49" s="74">
        <v>0</v>
      </c>
      <c r="N49" s="73">
        <v>-83</v>
      </c>
      <c r="O49" s="46">
        <v>-80</v>
      </c>
      <c r="P49" s="46">
        <v>-15</v>
      </c>
      <c r="Q49" s="46">
        <v>0</v>
      </c>
      <c r="R49" s="46">
        <v>0</v>
      </c>
      <c r="S49" s="74">
        <v>0</v>
      </c>
      <c r="U49" s="73">
        <v>4.8</v>
      </c>
      <c r="V49" s="74">
        <v>-178</v>
      </c>
      <c r="W49">
        <v>-83</v>
      </c>
      <c r="X49">
        <v>-80</v>
      </c>
      <c r="Y49">
        <v>4.8</v>
      </c>
      <c r="Z49">
        <v>0</v>
      </c>
      <c r="AA49">
        <v>0</v>
      </c>
      <c r="AB49">
        <v>-15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4.6100000000000003</v>
      </c>
      <c r="M50" s="74">
        <v>0</v>
      </c>
      <c r="N50" s="73">
        <v>-76</v>
      </c>
      <c r="O50" s="46">
        <v>-80</v>
      </c>
      <c r="P50" s="46">
        <v>-10</v>
      </c>
      <c r="Q50" s="46">
        <v>0</v>
      </c>
      <c r="R50" s="46">
        <v>0</v>
      </c>
      <c r="S50" s="74">
        <v>0</v>
      </c>
      <c r="U50" s="73">
        <v>4.6100000000000003</v>
      </c>
      <c r="V50" s="74">
        <v>-166</v>
      </c>
      <c r="W50">
        <v>-76</v>
      </c>
      <c r="X50">
        <v>-80</v>
      </c>
      <c r="Y50">
        <v>4.6100000000000003</v>
      </c>
      <c r="Z50">
        <v>0</v>
      </c>
      <c r="AA50">
        <v>0</v>
      </c>
      <c r="AB50">
        <v>-10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1.92</v>
      </c>
      <c r="M51" s="74">
        <v>0</v>
      </c>
      <c r="N51" s="73">
        <v>-44</v>
      </c>
      <c r="O51" s="46">
        <v>0</v>
      </c>
      <c r="P51" s="46">
        <v>-20</v>
      </c>
      <c r="Q51" s="46">
        <v>0</v>
      </c>
      <c r="R51" s="46">
        <v>0</v>
      </c>
      <c r="S51" s="74">
        <v>0</v>
      </c>
      <c r="U51" s="73">
        <v>1.92</v>
      </c>
      <c r="V51" s="74">
        <v>-64</v>
      </c>
      <c r="W51">
        <v>-44</v>
      </c>
      <c r="X51">
        <v>0</v>
      </c>
      <c r="Y51">
        <v>1.92</v>
      </c>
      <c r="Z51">
        <v>0</v>
      </c>
      <c r="AA51">
        <v>0</v>
      </c>
      <c r="AB51">
        <v>-20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0.96</v>
      </c>
      <c r="M52" s="74">
        <v>0</v>
      </c>
      <c r="N52" s="73">
        <v>0</v>
      </c>
      <c r="O52" s="46">
        <v>0</v>
      </c>
      <c r="P52" s="46">
        <v>-25</v>
      </c>
      <c r="Q52" s="46">
        <v>0</v>
      </c>
      <c r="R52" s="46">
        <v>0</v>
      </c>
      <c r="S52" s="74">
        <v>0</v>
      </c>
      <c r="U52" s="73">
        <v>0.96</v>
      </c>
      <c r="V52" s="74">
        <v>-25</v>
      </c>
      <c r="W52">
        <v>0</v>
      </c>
      <c r="X52">
        <v>0</v>
      </c>
      <c r="Y52">
        <v>0.96</v>
      </c>
      <c r="Z52">
        <v>0</v>
      </c>
      <c r="AA52">
        <v>0</v>
      </c>
      <c r="AB52">
        <v>-25</v>
      </c>
    </row>
    <row r="53" spans="7:28">
      <c r="G53" t="s">
        <v>95</v>
      </c>
      <c r="H53" s="73">
        <v>44.14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-50</v>
      </c>
      <c r="Q53" s="46">
        <v>0</v>
      </c>
      <c r="R53" s="46">
        <v>0</v>
      </c>
      <c r="S53" s="74">
        <v>0</v>
      </c>
      <c r="U53" s="73">
        <v>44.14</v>
      </c>
      <c r="V53" s="74">
        <v>-50</v>
      </c>
      <c r="W53">
        <v>44.14</v>
      </c>
      <c r="X53">
        <v>0</v>
      </c>
      <c r="Y53">
        <v>0</v>
      </c>
      <c r="Z53">
        <v>0</v>
      </c>
      <c r="AA53">
        <v>0</v>
      </c>
      <c r="AB53">
        <v>-50</v>
      </c>
    </row>
    <row r="54" spans="7:28">
      <c r="G54" t="s">
        <v>96</v>
      </c>
      <c r="H54" s="73">
        <v>82.52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-65</v>
      </c>
      <c r="Q54" s="46">
        <v>0</v>
      </c>
      <c r="R54" s="46">
        <v>0</v>
      </c>
      <c r="S54" s="74">
        <v>0</v>
      </c>
      <c r="U54" s="73">
        <v>82.52</v>
      </c>
      <c r="V54" s="74">
        <v>-65</v>
      </c>
      <c r="W54">
        <v>82.52</v>
      </c>
      <c r="X54">
        <v>0</v>
      </c>
      <c r="Y54">
        <v>0</v>
      </c>
      <c r="Z54">
        <v>0</v>
      </c>
      <c r="AA54">
        <v>0</v>
      </c>
      <c r="AB54">
        <v>-65</v>
      </c>
    </row>
    <row r="55" spans="7:28">
      <c r="G55" t="s">
        <v>97</v>
      </c>
      <c r="H55" s="73">
        <v>91.16</v>
      </c>
      <c r="I55" s="46">
        <v>0</v>
      </c>
      <c r="J55" s="46">
        <v>0</v>
      </c>
      <c r="K55" s="46">
        <v>0</v>
      </c>
      <c r="L55" s="46">
        <v>29.74</v>
      </c>
      <c r="M55" s="74">
        <v>0</v>
      </c>
      <c r="N55" s="73">
        <v>0</v>
      </c>
      <c r="O55" s="46">
        <v>0</v>
      </c>
      <c r="P55" s="46">
        <v>-90</v>
      </c>
      <c r="Q55" s="46">
        <v>0</v>
      </c>
      <c r="R55" s="46">
        <v>0</v>
      </c>
      <c r="S55" s="74">
        <v>0</v>
      </c>
      <c r="U55" s="73">
        <v>120.9</v>
      </c>
      <c r="V55" s="74">
        <v>-90</v>
      </c>
      <c r="W55">
        <v>91.16</v>
      </c>
      <c r="X55">
        <v>0</v>
      </c>
      <c r="Y55">
        <v>29.74</v>
      </c>
      <c r="Z55">
        <v>0</v>
      </c>
      <c r="AA55">
        <v>0</v>
      </c>
      <c r="AB55">
        <v>-90</v>
      </c>
    </row>
    <row r="56" spans="7:28">
      <c r="G56" t="s">
        <v>98</v>
      </c>
      <c r="H56" s="73">
        <v>90.19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-55</v>
      </c>
      <c r="Q56" s="46">
        <v>0</v>
      </c>
      <c r="R56" s="46">
        <v>0</v>
      </c>
      <c r="S56" s="74">
        <v>0</v>
      </c>
      <c r="U56" s="73">
        <v>90.19</v>
      </c>
      <c r="V56" s="74">
        <v>-55</v>
      </c>
      <c r="W56">
        <v>90.19</v>
      </c>
      <c r="X56">
        <v>0</v>
      </c>
      <c r="Y56">
        <v>0</v>
      </c>
      <c r="Z56">
        <v>0</v>
      </c>
      <c r="AA56">
        <v>0</v>
      </c>
      <c r="AB56">
        <v>-55</v>
      </c>
    </row>
    <row r="57" spans="7:28">
      <c r="G57" t="s">
        <v>99</v>
      </c>
      <c r="H57" s="73">
        <v>32.619999999999997</v>
      </c>
      <c r="I57" s="46">
        <v>0</v>
      </c>
      <c r="J57" s="46">
        <v>0</v>
      </c>
      <c r="K57" s="46">
        <v>0</v>
      </c>
      <c r="L57" s="46">
        <v>26.87</v>
      </c>
      <c r="M57" s="74">
        <v>0</v>
      </c>
      <c r="N57" s="73">
        <v>0</v>
      </c>
      <c r="O57" s="46">
        <v>0</v>
      </c>
      <c r="P57" s="46">
        <v>-35</v>
      </c>
      <c r="Q57" s="46">
        <v>0</v>
      </c>
      <c r="R57" s="46">
        <v>0</v>
      </c>
      <c r="S57" s="74">
        <v>0</v>
      </c>
      <c r="U57" s="73">
        <v>59.49</v>
      </c>
      <c r="V57" s="74">
        <v>-35</v>
      </c>
      <c r="W57">
        <v>32.619999999999997</v>
      </c>
      <c r="X57">
        <v>0</v>
      </c>
      <c r="Y57">
        <v>26.87</v>
      </c>
      <c r="Z57">
        <v>0</v>
      </c>
      <c r="AA57">
        <v>0</v>
      </c>
      <c r="AB57">
        <v>-35</v>
      </c>
    </row>
    <row r="58" spans="7:28">
      <c r="G58" t="s">
        <v>100</v>
      </c>
      <c r="H58" s="73">
        <v>6.72</v>
      </c>
      <c r="I58" s="46">
        <v>0</v>
      </c>
      <c r="J58" s="46">
        <v>0</v>
      </c>
      <c r="K58" s="46">
        <v>0</v>
      </c>
      <c r="L58" s="46">
        <v>25.9</v>
      </c>
      <c r="M58" s="74">
        <v>0</v>
      </c>
      <c r="N58" s="73">
        <v>0</v>
      </c>
      <c r="O58" s="46">
        <v>0</v>
      </c>
      <c r="P58" s="46">
        <v>-20</v>
      </c>
      <c r="Q58" s="46">
        <v>0</v>
      </c>
      <c r="R58" s="46">
        <v>0</v>
      </c>
      <c r="S58" s="74">
        <v>0</v>
      </c>
      <c r="U58" s="73">
        <v>32.619999999999997</v>
      </c>
      <c r="V58" s="74">
        <v>-20</v>
      </c>
      <c r="W58">
        <v>6.72</v>
      </c>
      <c r="X58">
        <v>0</v>
      </c>
      <c r="Y58">
        <v>25.9</v>
      </c>
      <c r="Z58">
        <v>0</v>
      </c>
      <c r="AA58">
        <v>0</v>
      </c>
      <c r="AB58">
        <v>-20</v>
      </c>
    </row>
    <row r="59" spans="7:28">
      <c r="G59" t="s">
        <v>101</v>
      </c>
      <c r="H59" s="73">
        <v>31.66</v>
      </c>
      <c r="I59" s="46">
        <v>0</v>
      </c>
      <c r="J59" s="46">
        <v>0</v>
      </c>
      <c r="K59" s="46">
        <v>0</v>
      </c>
      <c r="L59" s="46">
        <v>25.91</v>
      </c>
      <c r="M59" s="74">
        <v>0.1</v>
      </c>
      <c r="N59" s="73">
        <v>0</v>
      </c>
      <c r="O59" s="46">
        <v>0</v>
      </c>
      <c r="P59" s="46">
        <v>-35</v>
      </c>
      <c r="Q59" s="46">
        <v>0</v>
      </c>
      <c r="R59" s="46">
        <v>0</v>
      </c>
      <c r="S59" s="74">
        <v>0</v>
      </c>
      <c r="U59" s="73">
        <v>57.67</v>
      </c>
      <c r="V59" s="74">
        <v>-35</v>
      </c>
      <c r="W59">
        <v>31.66</v>
      </c>
      <c r="X59">
        <v>0</v>
      </c>
      <c r="Y59">
        <v>25.91</v>
      </c>
      <c r="Z59">
        <v>0</v>
      </c>
      <c r="AA59">
        <v>0.1</v>
      </c>
      <c r="AB59">
        <v>-35</v>
      </c>
    </row>
    <row r="60" spans="7:28">
      <c r="G60" t="s">
        <v>102</v>
      </c>
      <c r="H60" s="73">
        <v>22.07</v>
      </c>
      <c r="I60" s="46">
        <v>0</v>
      </c>
      <c r="J60" s="46">
        <v>0</v>
      </c>
      <c r="K60" s="46">
        <v>0</v>
      </c>
      <c r="L60" s="46">
        <v>4.8</v>
      </c>
      <c r="M60" s="74">
        <v>0</v>
      </c>
      <c r="N60" s="73">
        <v>0</v>
      </c>
      <c r="O60" s="46">
        <v>0</v>
      </c>
      <c r="P60" s="46">
        <v>-25</v>
      </c>
      <c r="Q60" s="46">
        <v>0</v>
      </c>
      <c r="R60" s="46">
        <v>0</v>
      </c>
      <c r="S60" s="74">
        <v>0</v>
      </c>
      <c r="U60" s="73">
        <v>26.87</v>
      </c>
      <c r="V60" s="74">
        <v>-25</v>
      </c>
      <c r="W60">
        <v>22.07</v>
      </c>
      <c r="X60">
        <v>0</v>
      </c>
      <c r="Y60">
        <v>4.8</v>
      </c>
      <c r="Z60">
        <v>0</v>
      </c>
      <c r="AA60">
        <v>0</v>
      </c>
      <c r="AB60">
        <v>-25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23.99</v>
      </c>
      <c r="M61" s="74">
        <v>0</v>
      </c>
      <c r="N61" s="73">
        <v>-4</v>
      </c>
      <c r="O61" s="46">
        <v>0</v>
      </c>
      <c r="P61" s="46">
        <v>-65</v>
      </c>
      <c r="Q61" s="46">
        <v>0</v>
      </c>
      <c r="R61" s="46">
        <v>0</v>
      </c>
      <c r="S61" s="74">
        <v>0</v>
      </c>
      <c r="U61" s="73">
        <v>23.99</v>
      </c>
      <c r="V61" s="74">
        <v>-69</v>
      </c>
      <c r="W61">
        <v>-4</v>
      </c>
      <c r="X61">
        <v>0</v>
      </c>
      <c r="Y61">
        <v>23.99</v>
      </c>
      <c r="Z61">
        <v>0</v>
      </c>
      <c r="AA61">
        <v>0</v>
      </c>
      <c r="AB61">
        <v>-65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23.99</v>
      </c>
      <c r="M62" s="74">
        <v>0</v>
      </c>
      <c r="N62" s="73">
        <v>-47</v>
      </c>
      <c r="O62" s="46">
        <v>0</v>
      </c>
      <c r="P62" s="46">
        <v>-55</v>
      </c>
      <c r="Q62" s="46">
        <v>0</v>
      </c>
      <c r="R62" s="46">
        <v>0</v>
      </c>
      <c r="S62" s="74">
        <v>0</v>
      </c>
      <c r="U62" s="73">
        <v>23.99</v>
      </c>
      <c r="V62" s="74">
        <v>-102</v>
      </c>
      <c r="W62">
        <v>-47</v>
      </c>
      <c r="X62">
        <v>0</v>
      </c>
      <c r="Y62">
        <v>23.99</v>
      </c>
      <c r="Z62">
        <v>0</v>
      </c>
      <c r="AA62">
        <v>0</v>
      </c>
      <c r="AB62">
        <v>-55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26.87</v>
      </c>
      <c r="M63" s="74">
        <v>0</v>
      </c>
      <c r="N63" s="73">
        <v>-59</v>
      </c>
      <c r="O63" s="46">
        <v>-47</v>
      </c>
      <c r="P63" s="46">
        <v>-45</v>
      </c>
      <c r="Q63" s="46">
        <v>0</v>
      </c>
      <c r="R63" s="46">
        <v>0</v>
      </c>
      <c r="S63" s="74">
        <v>0</v>
      </c>
      <c r="U63" s="73">
        <v>26.87</v>
      </c>
      <c r="V63" s="74">
        <v>-151</v>
      </c>
      <c r="W63">
        <v>-59</v>
      </c>
      <c r="X63">
        <v>-47</v>
      </c>
      <c r="Y63">
        <v>26.87</v>
      </c>
      <c r="Z63">
        <v>0</v>
      </c>
      <c r="AA63">
        <v>0</v>
      </c>
      <c r="AB63">
        <v>-45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-45</v>
      </c>
      <c r="O64" s="46">
        <v>-46</v>
      </c>
      <c r="P64" s="46">
        <v>-20</v>
      </c>
      <c r="Q64" s="46">
        <v>0</v>
      </c>
      <c r="R64" s="46">
        <v>0</v>
      </c>
      <c r="S64" s="74">
        <v>0</v>
      </c>
      <c r="U64" s="73">
        <v>0</v>
      </c>
      <c r="V64" s="74">
        <v>-111</v>
      </c>
      <c r="W64">
        <v>-45</v>
      </c>
      <c r="X64">
        <v>-46</v>
      </c>
      <c r="Y64">
        <v>0</v>
      </c>
      <c r="Z64">
        <v>0</v>
      </c>
      <c r="AA64">
        <v>0</v>
      </c>
      <c r="AB64">
        <v>-20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-36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-36</v>
      </c>
      <c r="W65">
        <v>0</v>
      </c>
      <c r="X65">
        <v>-36</v>
      </c>
      <c r="Y65">
        <v>0</v>
      </c>
      <c r="Z65">
        <v>0</v>
      </c>
      <c r="AA65">
        <v>0</v>
      </c>
      <c r="AB65">
        <v>0</v>
      </c>
    </row>
    <row r="66" spans="7:28">
      <c r="G66" t="s">
        <v>108</v>
      </c>
      <c r="H66" s="73">
        <v>22.07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-29</v>
      </c>
      <c r="P66" s="46">
        <v>0</v>
      </c>
      <c r="Q66" s="46">
        <v>0</v>
      </c>
      <c r="R66" s="46">
        <v>0</v>
      </c>
      <c r="S66" s="74">
        <v>0</v>
      </c>
      <c r="U66" s="73">
        <v>22.07</v>
      </c>
      <c r="V66" s="74">
        <v>-29</v>
      </c>
      <c r="W66">
        <v>22.07</v>
      </c>
      <c r="X66">
        <v>-29</v>
      </c>
      <c r="Y66">
        <v>0</v>
      </c>
      <c r="Z66">
        <v>0</v>
      </c>
      <c r="AA66">
        <v>0</v>
      </c>
      <c r="AB66">
        <v>0</v>
      </c>
    </row>
    <row r="67" spans="7:28">
      <c r="G67" t="s">
        <v>109</v>
      </c>
      <c r="H67" s="73">
        <v>11.51</v>
      </c>
      <c r="I67" s="46">
        <v>0</v>
      </c>
      <c r="J67" s="46">
        <v>9.6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21.11</v>
      </c>
      <c r="V67" s="74">
        <v>0</v>
      </c>
      <c r="W67">
        <v>11.51</v>
      </c>
      <c r="X67">
        <v>0</v>
      </c>
      <c r="Y67">
        <v>0</v>
      </c>
      <c r="Z67">
        <v>0</v>
      </c>
      <c r="AA67">
        <v>0</v>
      </c>
      <c r="AB67">
        <v>9.6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4.8</v>
      </c>
      <c r="M69" s="74">
        <v>0</v>
      </c>
      <c r="N69" s="73">
        <v>-31</v>
      </c>
      <c r="O69" s="46">
        <v>-58</v>
      </c>
      <c r="P69" s="46">
        <v>-90</v>
      </c>
      <c r="Q69" s="46">
        <v>0</v>
      </c>
      <c r="R69" s="46">
        <v>0</v>
      </c>
      <c r="S69" s="74">
        <v>0</v>
      </c>
      <c r="U69" s="73">
        <v>4.8</v>
      </c>
      <c r="V69" s="74">
        <v>-179</v>
      </c>
      <c r="W69">
        <v>-31</v>
      </c>
      <c r="X69">
        <v>-58</v>
      </c>
      <c r="Y69">
        <v>4.8</v>
      </c>
      <c r="Z69">
        <v>0</v>
      </c>
      <c r="AA69">
        <v>0</v>
      </c>
      <c r="AB69">
        <v>-90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27.82</v>
      </c>
      <c r="M70" s="74">
        <v>0.1</v>
      </c>
      <c r="N70" s="73">
        <v>-48</v>
      </c>
      <c r="O70" s="46">
        <v>-61</v>
      </c>
      <c r="P70" s="46">
        <v>-100</v>
      </c>
      <c r="Q70" s="46">
        <v>0</v>
      </c>
      <c r="R70" s="46">
        <v>0</v>
      </c>
      <c r="S70" s="74">
        <v>0</v>
      </c>
      <c r="U70" s="73">
        <v>27.92</v>
      </c>
      <c r="V70" s="74">
        <v>-209</v>
      </c>
      <c r="W70">
        <v>-48</v>
      </c>
      <c r="X70">
        <v>-61</v>
      </c>
      <c r="Y70">
        <v>27.82</v>
      </c>
      <c r="Z70">
        <v>0</v>
      </c>
      <c r="AA70">
        <v>0.1</v>
      </c>
      <c r="AB70">
        <v>-100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9.59</v>
      </c>
      <c r="L71" s="46">
        <v>0.96</v>
      </c>
      <c r="M71" s="74">
        <v>0</v>
      </c>
      <c r="N71" s="73">
        <v>-91</v>
      </c>
      <c r="O71" s="46">
        <v>-39</v>
      </c>
      <c r="P71" s="46">
        <v>-100</v>
      </c>
      <c r="Q71" s="46">
        <v>0</v>
      </c>
      <c r="R71" s="46">
        <v>0</v>
      </c>
      <c r="S71" s="74">
        <v>0</v>
      </c>
      <c r="U71" s="73">
        <v>10.55</v>
      </c>
      <c r="V71" s="74">
        <v>-230</v>
      </c>
      <c r="W71">
        <v>-91</v>
      </c>
      <c r="X71">
        <v>-39</v>
      </c>
      <c r="Y71">
        <v>0.96</v>
      </c>
      <c r="Z71">
        <v>9.59</v>
      </c>
      <c r="AA71">
        <v>0</v>
      </c>
      <c r="AB71">
        <v>-100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9.16</v>
      </c>
      <c r="L72" s="46">
        <v>4.59</v>
      </c>
      <c r="M72" s="74">
        <v>1.29</v>
      </c>
      <c r="N72" s="73">
        <v>-22</v>
      </c>
      <c r="O72" s="46">
        <v>-23</v>
      </c>
      <c r="P72" s="46">
        <v>-70</v>
      </c>
      <c r="Q72" s="46">
        <v>0</v>
      </c>
      <c r="R72" s="46">
        <v>0</v>
      </c>
      <c r="S72" s="74">
        <v>0</v>
      </c>
      <c r="U72" s="73">
        <v>15.04</v>
      </c>
      <c r="V72" s="74">
        <v>-115</v>
      </c>
      <c r="W72">
        <v>-22</v>
      </c>
      <c r="X72">
        <v>-23</v>
      </c>
      <c r="Y72">
        <v>4.59</v>
      </c>
      <c r="Z72">
        <v>9.16</v>
      </c>
      <c r="AA72">
        <v>1.29</v>
      </c>
      <c r="AB72">
        <v>-70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14.39</v>
      </c>
      <c r="L73" s="46">
        <v>6.72</v>
      </c>
      <c r="M73" s="74">
        <v>1.63</v>
      </c>
      <c r="N73" s="73">
        <v>-20</v>
      </c>
      <c r="O73" s="46">
        <v>-25</v>
      </c>
      <c r="P73" s="46">
        <v>-60</v>
      </c>
      <c r="Q73" s="46">
        <v>0</v>
      </c>
      <c r="R73" s="46">
        <v>0</v>
      </c>
      <c r="S73" s="74">
        <v>0</v>
      </c>
      <c r="U73" s="73">
        <v>22.74</v>
      </c>
      <c r="V73" s="74">
        <v>-105</v>
      </c>
      <c r="W73">
        <v>-20</v>
      </c>
      <c r="X73">
        <v>-25</v>
      </c>
      <c r="Y73">
        <v>6.72</v>
      </c>
      <c r="Z73">
        <v>14.39</v>
      </c>
      <c r="AA73">
        <v>1.63</v>
      </c>
      <c r="AB73">
        <v>-60</v>
      </c>
    </row>
    <row r="74" spans="7:28">
      <c r="G74" t="s">
        <v>116</v>
      </c>
      <c r="H74" s="73">
        <v>13.95</v>
      </c>
      <c r="I74" s="46">
        <v>0</v>
      </c>
      <c r="J74" s="46">
        <v>0</v>
      </c>
      <c r="K74" s="46">
        <v>13.95</v>
      </c>
      <c r="L74" s="46">
        <v>9.07</v>
      </c>
      <c r="M74" s="74">
        <v>2.2999999999999998</v>
      </c>
      <c r="N74" s="73">
        <v>0</v>
      </c>
      <c r="O74" s="46">
        <v>-24</v>
      </c>
      <c r="P74" s="46">
        <v>-60</v>
      </c>
      <c r="Q74" s="46">
        <v>0</v>
      </c>
      <c r="R74" s="46">
        <v>0</v>
      </c>
      <c r="S74" s="74">
        <v>0</v>
      </c>
      <c r="U74" s="73">
        <v>39.270000000000003</v>
      </c>
      <c r="V74" s="74">
        <v>-84</v>
      </c>
      <c r="W74">
        <v>13.95</v>
      </c>
      <c r="X74">
        <v>-24</v>
      </c>
      <c r="Y74">
        <v>9.07</v>
      </c>
      <c r="Z74">
        <v>13.95</v>
      </c>
      <c r="AA74">
        <v>2.2999999999999998</v>
      </c>
      <c r="AB74">
        <v>-60</v>
      </c>
    </row>
    <row r="75" spans="7:28">
      <c r="G75" t="s">
        <v>117</v>
      </c>
      <c r="H75" s="73">
        <v>33.840000000000003</v>
      </c>
      <c r="I75" s="46">
        <v>0</v>
      </c>
      <c r="J75" s="46">
        <v>0</v>
      </c>
      <c r="K75" s="46">
        <v>6.51</v>
      </c>
      <c r="L75" s="46">
        <v>4.5599999999999996</v>
      </c>
      <c r="M75" s="74">
        <v>0.84</v>
      </c>
      <c r="N75" s="73">
        <v>0</v>
      </c>
      <c r="O75" s="46">
        <v>-31</v>
      </c>
      <c r="P75" s="46">
        <v>-45</v>
      </c>
      <c r="Q75" s="46">
        <v>0</v>
      </c>
      <c r="R75" s="46">
        <v>0</v>
      </c>
      <c r="S75" s="74">
        <v>0</v>
      </c>
      <c r="U75" s="73">
        <v>45.75</v>
      </c>
      <c r="V75" s="74">
        <v>-76</v>
      </c>
      <c r="W75">
        <v>33.840000000000003</v>
      </c>
      <c r="X75">
        <v>-31</v>
      </c>
      <c r="Y75">
        <v>4.5599999999999996</v>
      </c>
      <c r="Z75">
        <v>6.51</v>
      </c>
      <c r="AA75">
        <v>0.84</v>
      </c>
      <c r="AB75">
        <v>-45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5.55</v>
      </c>
      <c r="M76" s="74">
        <v>0.81</v>
      </c>
      <c r="N76" s="73">
        <v>-9</v>
      </c>
      <c r="O76" s="46">
        <v>-25</v>
      </c>
      <c r="P76" s="46">
        <v>-40</v>
      </c>
      <c r="Q76" s="46">
        <v>0</v>
      </c>
      <c r="R76" s="46">
        <v>0</v>
      </c>
      <c r="S76" s="74">
        <v>0</v>
      </c>
      <c r="U76" s="73">
        <v>6.36</v>
      </c>
      <c r="V76" s="74">
        <v>-74</v>
      </c>
      <c r="W76">
        <v>-9</v>
      </c>
      <c r="X76">
        <v>-25</v>
      </c>
      <c r="Y76">
        <v>5.55</v>
      </c>
      <c r="Z76">
        <v>0</v>
      </c>
      <c r="AA76">
        <v>0.81</v>
      </c>
      <c r="AB76">
        <v>-40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18.88</v>
      </c>
      <c r="M77" s="74">
        <v>0.51</v>
      </c>
      <c r="N77" s="73">
        <v>-27</v>
      </c>
      <c r="O77" s="46">
        <v>-7</v>
      </c>
      <c r="P77" s="46">
        <v>-25</v>
      </c>
      <c r="Q77" s="46">
        <v>0</v>
      </c>
      <c r="R77" s="46">
        <v>0</v>
      </c>
      <c r="S77" s="74">
        <v>0</v>
      </c>
      <c r="U77" s="73">
        <v>19.39</v>
      </c>
      <c r="V77" s="74">
        <v>-59</v>
      </c>
      <c r="W77">
        <v>-27</v>
      </c>
      <c r="X77">
        <v>-7</v>
      </c>
      <c r="Y77">
        <v>18.88</v>
      </c>
      <c r="Z77">
        <v>0</v>
      </c>
      <c r="AA77">
        <v>0.51</v>
      </c>
      <c r="AB77">
        <v>-25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20.14</v>
      </c>
      <c r="M78" s="74">
        <v>0.38</v>
      </c>
      <c r="N78" s="73">
        <v>-22</v>
      </c>
      <c r="O78" s="46">
        <v>-18</v>
      </c>
      <c r="P78" s="46">
        <v>-25</v>
      </c>
      <c r="Q78" s="46">
        <v>0</v>
      </c>
      <c r="R78" s="46">
        <v>0</v>
      </c>
      <c r="S78" s="74">
        <v>0</v>
      </c>
      <c r="U78" s="73">
        <v>20.52</v>
      </c>
      <c r="V78" s="74">
        <v>-65</v>
      </c>
      <c r="W78">
        <v>-22</v>
      </c>
      <c r="X78">
        <v>-18</v>
      </c>
      <c r="Y78">
        <v>20.14</v>
      </c>
      <c r="Z78">
        <v>0</v>
      </c>
      <c r="AA78">
        <v>0.38</v>
      </c>
      <c r="AB78">
        <v>-25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33.479999999999997</v>
      </c>
      <c r="M79" s="74">
        <v>0.36</v>
      </c>
      <c r="N79" s="73">
        <v>-32</v>
      </c>
      <c r="O79" s="46">
        <v>-11</v>
      </c>
      <c r="P79" s="46">
        <v>-50</v>
      </c>
      <c r="Q79" s="46">
        <v>0</v>
      </c>
      <c r="R79" s="46">
        <v>0</v>
      </c>
      <c r="S79" s="74">
        <v>0</v>
      </c>
      <c r="U79" s="73">
        <v>33.840000000000003</v>
      </c>
      <c r="V79" s="74">
        <v>-93</v>
      </c>
      <c r="W79">
        <v>-32</v>
      </c>
      <c r="X79">
        <v>-11</v>
      </c>
      <c r="Y79">
        <v>33.479999999999997</v>
      </c>
      <c r="Z79">
        <v>0</v>
      </c>
      <c r="AA79">
        <v>0.36</v>
      </c>
      <c r="AB79">
        <v>-50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36.46</v>
      </c>
      <c r="M80" s="74">
        <v>0.67</v>
      </c>
      <c r="N80" s="73">
        <v>-34</v>
      </c>
      <c r="O80" s="46">
        <v>0</v>
      </c>
      <c r="P80" s="46">
        <v>-40</v>
      </c>
      <c r="Q80" s="46">
        <v>0</v>
      </c>
      <c r="R80" s="46">
        <v>0</v>
      </c>
      <c r="S80" s="74">
        <v>0</v>
      </c>
      <c r="U80" s="73">
        <v>37.130000000000003</v>
      </c>
      <c r="V80" s="74">
        <v>-74</v>
      </c>
      <c r="W80">
        <v>-34</v>
      </c>
      <c r="X80">
        <v>0</v>
      </c>
      <c r="Y80">
        <v>36.46</v>
      </c>
      <c r="Z80">
        <v>0</v>
      </c>
      <c r="AA80">
        <v>0.67</v>
      </c>
      <c r="AB80">
        <v>-40</v>
      </c>
    </row>
    <row r="81" spans="7:28">
      <c r="G81" t="s">
        <v>123</v>
      </c>
      <c r="H81" s="73">
        <v>14.39</v>
      </c>
      <c r="I81" s="46">
        <v>0</v>
      </c>
      <c r="J81" s="46">
        <v>0</v>
      </c>
      <c r="K81" s="46">
        <v>0</v>
      </c>
      <c r="L81" s="46">
        <v>35.5</v>
      </c>
      <c r="M81" s="74">
        <v>0</v>
      </c>
      <c r="N81" s="73">
        <v>0</v>
      </c>
      <c r="O81" s="46">
        <v>0</v>
      </c>
      <c r="P81" s="46">
        <v>-50</v>
      </c>
      <c r="Q81" s="46">
        <v>0</v>
      </c>
      <c r="R81" s="46">
        <v>0</v>
      </c>
      <c r="S81" s="74">
        <v>0</v>
      </c>
      <c r="U81" s="73">
        <v>49.89</v>
      </c>
      <c r="V81" s="74">
        <v>-50</v>
      </c>
      <c r="W81">
        <v>14.39</v>
      </c>
      <c r="X81">
        <v>0</v>
      </c>
      <c r="Y81">
        <v>35.5</v>
      </c>
      <c r="Z81">
        <v>0</v>
      </c>
      <c r="AA81">
        <v>0</v>
      </c>
      <c r="AB81">
        <v>-50</v>
      </c>
    </row>
    <row r="82" spans="7:28">
      <c r="G82" t="s">
        <v>124</v>
      </c>
      <c r="H82" s="73">
        <v>15.35</v>
      </c>
      <c r="I82" s="46">
        <v>0</v>
      </c>
      <c r="J82" s="46">
        <v>0</v>
      </c>
      <c r="K82" s="46">
        <v>0</v>
      </c>
      <c r="L82" s="46">
        <v>35.5</v>
      </c>
      <c r="M82" s="74">
        <v>0</v>
      </c>
      <c r="N82" s="73">
        <v>0</v>
      </c>
      <c r="O82" s="46">
        <v>0</v>
      </c>
      <c r="P82" s="46">
        <v>-50</v>
      </c>
      <c r="Q82" s="46">
        <v>0</v>
      </c>
      <c r="R82" s="46">
        <v>0</v>
      </c>
      <c r="S82" s="74">
        <v>0</v>
      </c>
      <c r="U82" s="73">
        <v>50.85</v>
      </c>
      <c r="V82" s="74">
        <v>-50</v>
      </c>
      <c r="W82">
        <v>15.35</v>
      </c>
      <c r="X82">
        <v>0</v>
      </c>
      <c r="Y82">
        <v>35.5</v>
      </c>
      <c r="Z82">
        <v>0</v>
      </c>
      <c r="AA82">
        <v>0</v>
      </c>
      <c r="AB82">
        <v>-50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4.32</v>
      </c>
      <c r="M83" s="74">
        <v>0</v>
      </c>
      <c r="N83" s="73">
        <v>0</v>
      </c>
      <c r="O83" s="46">
        <v>0</v>
      </c>
      <c r="P83" s="46">
        <v>-75</v>
      </c>
      <c r="Q83" s="46">
        <v>0</v>
      </c>
      <c r="R83" s="46">
        <v>0</v>
      </c>
      <c r="S83" s="74">
        <v>0</v>
      </c>
      <c r="U83" s="73">
        <v>4.32</v>
      </c>
      <c r="V83" s="74">
        <v>-75</v>
      </c>
      <c r="W83">
        <v>0</v>
      </c>
      <c r="X83">
        <v>0</v>
      </c>
      <c r="Y83">
        <v>4.32</v>
      </c>
      <c r="Z83">
        <v>0</v>
      </c>
      <c r="AA83">
        <v>0</v>
      </c>
      <c r="AB83">
        <v>-75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4.8</v>
      </c>
      <c r="M84" s="74">
        <v>0</v>
      </c>
      <c r="N84" s="73">
        <v>0</v>
      </c>
      <c r="O84" s="46">
        <v>0</v>
      </c>
      <c r="P84" s="46">
        <v>-75</v>
      </c>
      <c r="Q84" s="46">
        <v>0</v>
      </c>
      <c r="R84" s="46">
        <v>0</v>
      </c>
      <c r="S84" s="74">
        <v>0</v>
      </c>
      <c r="U84" s="73">
        <v>4.8</v>
      </c>
      <c r="V84" s="74">
        <v>-75</v>
      </c>
      <c r="W84">
        <v>0</v>
      </c>
      <c r="X84">
        <v>0</v>
      </c>
      <c r="Y84">
        <v>4.8</v>
      </c>
      <c r="Z84">
        <v>0</v>
      </c>
      <c r="AA84">
        <v>0</v>
      </c>
      <c r="AB84">
        <v>-75</v>
      </c>
    </row>
    <row r="85" spans="7:28">
      <c r="G85" t="s">
        <v>127</v>
      </c>
      <c r="H85" s="73">
        <v>45.1</v>
      </c>
      <c r="I85" s="46">
        <v>0</v>
      </c>
      <c r="J85" s="46">
        <v>0</v>
      </c>
      <c r="K85" s="46">
        <v>0</v>
      </c>
      <c r="L85" s="46">
        <v>34.54</v>
      </c>
      <c r="M85" s="74">
        <v>0</v>
      </c>
      <c r="N85" s="73">
        <v>0</v>
      </c>
      <c r="O85" s="46">
        <v>0</v>
      </c>
      <c r="P85" s="46">
        <v>-70</v>
      </c>
      <c r="Q85" s="46">
        <v>0</v>
      </c>
      <c r="R85" s="46">
        <v>0</v>
      </c>
      <c r="S85" s="74">
        <v>0</v>
      </c>
      <c r="U85" s="73">
        <v>79.64</v>
      </c>
      <c r="V85" s="74">
        <v>-70</v>
      </c>
      <c r="W85">
        <v>45.1</v>
      </c>
      <c r="X85">
        <v>0</v>
      </c>
      <c r="Y85">
        <v>34.54</v>
      </c>
      <c r="Z85">
        <v>0</v>
      </c>
      <c r="AA85">
        <v>0</v>
      </c>
      <c r="AB85">
        <v>-70</v>
      </c>
    </row>
    <row r="86" spans="7:28">
      <c r="G86" t="s">
        <v>128</v>
      </c>
      <c r="H86" s="73">
        <v>45.1</v>
      </c>
      <c r="I86" s="46">
        <v>0</v>
      </c>
      <c r="J86" s="46">
        <v>0</v>
      </c>
      <c r="K86" s="46">
        <v>0</v>
      </c>
      <c r="L86" s="46">
        <v>34.54</v>
      </c>
      <c r="M86" s="74">
        <v>0</v>
      </c>
      <c r="N86" s="73">
        <v>0</v>
      </c>
      <c r="O86" s="46">
        <v>0</v>
      </c>
      <c r="P86" s="46">
        <v>-55</v>
      </c>
      <c r="Q86" s="46">
        <v>0</v>
      </c>
      <c r="R86" s="46">
        <v>0</v>
      </c>
      <c r="S86" s="74">
        <v>0</v>
      </c>
      <c r="U86" s="73">
        <v>79.64</v>
      </c>
      <c r="V86" s="74">
        <v>-55</v>
      </c>
      <c r="W86">
        <v>45.1</v>
      </c>
      <c r="X86">
        <v>0</v>
      </c>
      <c r="Y86">
        <v>34.54</v>
      </c>
      <c r="Z86">
        <v>0</v>
      </c>
      <c r="AA86">
        <v>0</v>
      </c>
      <c r="AB86">
        <v>-55</v>
      </c>
    </row>
    <row r="87" spans="7:28">
      <c r="G87" t="s">
        <v>129</v>
      </c>
      <c r="H87" s="73">
        <v>62.37</v>
      </c>
      <c r="I87" s="46">
        <v>0</v>
      </c>
      <c r="J87" s="46">
        <v>0</v>
      </c>
      <c r="K87" s="46">
        <v>0</v>
      </c>
      <c r="L87" s="46">
        <v>33.58</v>
      </c>
      <c r="M87" s="74">
        <v>0</v>
      </c>
      <c r="N87" s="73">
        <v>0</v>
      </c>
      <c r="O87" s="46">
        <v>0</v>
      </c>
      <c r="P87" s="46">
        <v>-40</v>
      </c>
      <c r="Q87" s="46">
        <v>0</v>
      </c>
      <c r="R87" s="46">
        <v>0</v>
      </c>
      <c r="S87" s="74">
        <v>0</v>
      </c>
      <c r="U87" s="73">
        <v>95.95</v>
      </c>
      <c r="V87" s="74">
        <v>-40</v>
      </c>
      <c r="W87">
        <v>62.37</v>
      </c>
      <c r="X87">
        <v>0</v>
      </c>
      <c r="Y87">
        <v>33.58</v>
      </c>
      <c r="Z87">
        <v>0</v>
      </c>
      <c r="AA87">
        <v>0</v>
      </c>
      <c r="AB87">
        <v>-40</v>
      </c>
    </row>
    <row r="88" spans="7:28">
      <c r="G88" t="s">
        <v>130</v>
      </c>
      <c r="H88" s="73">
        <v>56.61</v>
      </c>
      <c r="I88" s="46">
        <v>0</v>
      </c>
      <c r="J88" s="46">
        <v>0</v>
      </c>
      <c r="K88" s="46">
        <v>0</v>
      </c>
      <c r="L88" s="46">
        <v>33.58</v>
      </c>
      <c r="M88" s="74">
        <v>0</v>
      </c>
      <c r="N88" s="73">
        <v>0</v>
      </c>
      <c r="O88" s="46">
        <v>0</v>
      </c>
      <c r="P88" s="46">
        <v>-40</v>
      </c>
      <c r="Q88" s="46">
        <v>0</v>
      </c>
      <c r="R88" s="46">
        <v>0</v>
      </c>
      <c r="S88" s="74">
        <v>0</v>
      </c>
      <c r="U88" s="73">
        <v>90.19</v>
      </c>
      <c r="V88" s="74">
        <v>-40</v>
      </c>
      <c r="W88">
        <v>56.61</v>
      </c>
      <c r="X88">
        <v>0</v>
      </c>
      <c r="Y88">
        <v>33.58</v>
      </c>
      <c r="Z88">
        <v>0</v>
      </c>
      <c r="AA88">
        <v>0</v>
      </c>
      <c r="AB88">
        <v>-40</v>
      </c>
    </row>
    <row r="89" spans="7:28">
      <c r="G89" t="s">
        <v>131</v>
      </c>
      <c r="H89" s="73">
        <v>54.7</v>
      </c>
      <c r="I89" s="46">
        <v>0</v>
      </c>
      <c r="J89" s="46">
        <v>0</v>
      </c>
      <c r="K89" s="46">
        <v>0</v>
      </c>
      <c r="L89" s="46">
        <v>31.66</v>
      </c>
      <c r="M89" s="74">
        <v>0</v>
      </c>
      <c r="N89" s="73">
        <v>0</v>
      </c>
      <c r="O89" s="46">
        <v>-20</v>
      </c>
      <c r="P89" s="46">
        <v>0</v>
      </c>
      <c r="Q89" s="46">
        <v>0</v>
      </c>
      <c r="R89" s="46">
        <v>0</v>
      </c>
      <c r="S89" s="74">
        <v>0</v>
      </c>
      <c r="U89" s="73">
        <v>86.36</v>
      </c>
      <c r="V89" s="74">
        <v>-20</v>
      </c>
      <c r="W89">
        <v>54.7</v>
      </c>
      <c r="X89">
        <v>-20</v>
      </c>
      <c r="Y89">
        <v>31.66</v>
      </c>
      <c r="Z89">
        <v>0</v>
      </c>
      <c r="AA89">
        <v>0</v>
      </c>
      <c r="AB89">
        <v>0</v>
      </c>
    </row>
    <row r="90" spans="7:28">
      <c r="G90" t="s">
        <v>132</v>
      </c>
      <c r="H90" s="73">
        <v>51.82</v>
      </c>
      <c r="I90" s="46">
        <v>0</v>
      </c>
      <c r="J90" s="46">
        <v>0</v>
      </c>
      <c r="K90" s="46">
        <v>0</v>
      </c>
      <c r="L90" s="46">
        <v>30.7</v>
      </c>
      <c r="M90" s="74">
        <v>0</v>
      </c>
      <c r="N90" s="73">
        <v>0</v>
      </c>
      <c r="O90" s="46">
        <v>-22</v>
      </c>
      <c r="P90" s="46">
        <v>0</v>
      </c>
      <c r="Q90" s="46">
        <v>0</v>
      </c>
      <c r="R90" s="46">
        <v>0</v>
      </c>
      <c r="S90" s="74">
        <v>0</v>
      </c>
      <c r="U90" s="73">
        <v>82.52</v>
      </c>
      <c r="V90" s="74">
        <v>-22</v>
      </c>
      <c r="W90">
        <v>51.82</v>
      </c>
      <c r="X90">
        <v>-22</v>
      </c>
      <c r="Y90">
        <v>30.7</v>
      </c>
      <c r="Z90">
        <v>0</v>
      </c>
      <c r="AA90">
        <v>0</v>
      </c>
      <c r="AB90">
        <v>0</v>
      </c>
    </row>
    <row r="91" spans="7:28">
      <c r="G91" t="s">
        <v>133</v>
      </c>
      <c r="H91" s="73">
        <v>40.299999999999997</v>
      </c>
      <c r="I91" s="46">
        <v>0</v>
      </c>
      <c r="J91" s="46">
        <v>0</v>
      </c>
      <c r="K91" s="46">
        <v>0</v>
      </c>
      <c r="L91" s="46">
        <v>29.74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70.040000000000006</v>
      </c>
      <c r="V91" s="74">
        <v>0</v>
      </c>
      <c r="W91">
        <v>40.299999999999997</v>
      </c>
      <c r="X91">
        <v>0</v>
      </c>
      <c r="Y91">
        <v>29.74</v>
      </c>
      <c r="Z91">
        <v>0</v>
      </c>
      <c r="AA91">
        <v>0</v>
      </c>
      <c r="AB91">
        <v>0</v>
      </c>
    </row>
    <row r="92" spans="7:28">
      <c r="G92" t="s">
        <v>134</v>
      </c>
      <c r="H92" s="73">
        <v>39.340000000000003</v>
      </c>
      <c r="I92" s="46">
        <v>0</v>
      </c>
      <c r="J92" s="46">
        <v>0</v>
      </c>
      <c r="K92" s="46">
        <v>0</v>
      </c>
      <c r="L92" s="46">
        <v>26.87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66.209999999999994</v>
      </c>
      <c r="V92" s="74">
        <v>0</v>
      </c>
      <c r="W92">
        <v>39.340000000000003</v>
      </c>
      <c r="X92">
        <v>0</v>
      </c>
      <c r="Y92">
        <v>26.87</v>
      </c>
      <c r="Z92">
        <v>0</v>
      </c>
      <c r="AA92">
        <v>0</v>
      </c>
      <c r="AB92">
        <v>0</v>
      </c>
    </row>
    <row r="93" spans="7:28">
      <c r="G93" t="s">
        <v>135</v>
      </c>
      <c r="H93" s="73">
        <v>30.7</v>
      </c>
      <c r="I93" s="46">
        <v>0</v>
      </c>
      <c r="J93" s="46">
        <v>0</v>
      </c>
      <c r="K93" s="46">
        <v>0</v>
      </c>
      <c r="L93" s="46">
        <v>24.95</v>
      </c>
      <c r="M93" s="74">
        <v>0</v>
      </c>
      <c r="N93" s="73">
        <v>0</v>
      </c>
      <c r="O93" s="46">
        <v>0</v>
      </c>
      <c r="P93" s="46">
        <v>-20</v>
      </c>
      <c r="Q93" s="46">
        <v>0</v>
      </c>
      <c r="R93" s="46">
        <v>0</v>
      </c>
      <c r="S93" s="74">
        <v>0</v>
      </c>
      <c r="U93" s="73">
        <v>55.65</v>
      </c>
      <c r="V93" s="74">
        <v>-20</v>
      </c>
      <c r="W93">
        <v>30.7</v>
      </c>
      <c r="X93">
        <v>0</v>
      </c>
      <c r="Y93">
        <v>24.95</v>
      </c>
      <c r="Z93">
        <v>0</v>
      </c>
      <c r="AA93">
        <v>0</v>
      </c>
      <c r="AB93">
        <v>-20</v>
      </c>
    </row>
    <row r="94" spans="7:28">
      <c r="G94" t="s">
        <v>136</v>
      </c>
      <c r="H94" s="73">
        <v>23.03</v>
      </c>
      <c r="I94" s="46">
        <v>0</v>
      </c>
      <c r="J94" s="46">
        <v>0</v>
      </c>
      <c r="K94" s="46">
        <v>0</v>
      </c>
      <c r="L94" s="46">
        <v>24.95</v>
      </c>
      <c r="M94" s="74">
        <v>0</v>
      </c>
      <c r="N94" s="73">
        <v>0</v>
      </c>
      <c r="O94" s="46">
        <v>0</v>
      </c>
      <c r="P94" s="46">
        <v>-30</v>
      </c>
      <c r="Q94" s="46">
        <v>0</v>
      </c>
      <c r="R94" s="46">
        <v>0</v>
      </c>
      <c r="S94" s="74">
        <v>0</v>
      </c>
      <c r="U94" s="73">
        <v>47.98</v>
      </c>
      <c r="V94" s="74">
        <v>-30</v>
      </c>
      <c r="W94">
        <v>23.03</v>
      </c>
      <c r="X94">
        <v>0</v>
      </c>
      <c r="Y94">
        <v>24.95</v>
      </c>
      <c r="Z94">
        <v>0</v>
      </c>
      <c r="AA94">
        <v>0</v>
      </c>
      <c r="AB94">
        <v>-30</v>
      </c>
    </row>
    <row r="95" spans="7:28">
      <c r="G95" t="s">
        <v>137</v>
      </c>
      <c r="H95" s="73">
        <v>6.72</v>
      </c>
      <c r="I95" s="46">
        <v>0</v>
      </c>
      <c r="J95" s="46">
        <v>0</v>
      </c>
      <c r="K95" s="46">
        <v>0</v>
      </c>
      <c r="L95" s="46">
        <v>23.02</v>
      </c>
      <c r="M95" s="74">
        <v>0</v>
      </c>
      <c r="N95" s="73">
        <v>0</v>
      </c>
      <c r="O95" s="46">
        <v>0</v>
      </c>
      <c r="P95" s="46">
        <v>-85</v>
      </c>
      <c r="Q95" s="46">
        <v>0</v>
      </c>
      <c r="R95" s="46">
        <v>0</v>
      </c>
      <c r="S95" s="74">
        <v>0</v>
      </c>
      <c r="U95" s="73">
        <v>29.74</v>
      </c>
      <c r="V95" s="74">
        <v>-85</v>
      </c>
      <c r="W95">
        <v>6.72</v>
      </c>
      <c r="X95">
        <v>0</v>
      </c>
      <c r="Y95">
        <v>23.02</v>
      </c>
      <c r="Z95">
        <v>0</v>
      </c>
      <c r="AA95">
        <v>0</v>
      </c>
      <c r="AB95">
        <v>-85</v>
      </c>
    </row>
    <row r="96" spans="7:28">
      <c r="G96" t="s">
        <v>138</v>
      </c>
      <c r="H96" s="73">
        <v>16.309999999999999</v>
      </c>
      <c r="I96" s="46">
        <v>0</v>
      </c>
      <c r="J96" s="46">
        <v>0</v>
      </c>
      <c r="K96" s="46">
        <v>0</v>
      </c>
      <c r="L96" s="46">
        <v>21.11</v>
      </c>
      <c r="M96" s="74">
        <v>0</v>
      </c>
      <c r="N96" s="73">
        <v>0</v>
      </c>
      <c r="O96" s="46">
        <v>0</v>
      </c>
      <c r="P96" s="46">
        <v>-90</v>
      </c>
      <c r="Q96" s="46">
        <v>0</v>
      </c>
      <c r="R96" s="46">
        <v>0</v>
      </c>
      <c r="S96" s="74">
        <v>0</v>
      </c>
      <c r="U96" s="73">
        <v>37.42</v>
      </c>
      <c r="V96" s="74">
        <v>-90</v>
      </c>
      <c r="W96">
        <v>16.309999999999999</v>
      </c>
      <c r="X96">
        <v>0</v>
      </c>
      <c r="Y96">
        <v>21.11</v>
      </c>
      <c r="Z96">
        <v>0</v>
      </c>
      <c r="AA96">
        <v>0</v>
      </c>
      <c r="AB96">
        <v>-90</v>
      </c>
    </row>
    <row r="97" spans="1:83">
      <c r="G97" t="s">
        <v>139</v>
      </c>
      <c r="H97" s="73">
        <v>6.72</v>
      </c>
      <c r="I97" s="46">
        <v>0</v>
      </c>
      <c r="J97" s="46">
        <v>0</v>
      </c>
      <c r="K97" s="46">
        <v>0</v>
      </c>
      <c r="L97" s="46">
        <v>20.149999999999999</v>
      </c>
      <c r="M97" s="74">
        <v>0</v>
      </c>
      <c r="N97" s="73">
        <v>0</v>
      </c>
      <c r="O97" s="46">
        <v>0</v>
      </c>
      <c r="P97" s="46">
        <v>-35</v>
      </c>
      <c r="Q97" s="46">
        <v>0</v>
      </c>
      <c r="R97" s="46">
        <v>0</v>
      </c>
      <c r="S97" s="74">
        <v>0</v>
      </c>
      <c r="U97" s="73">
        <v>26.87</v>
      </c>
      <c r="V97" s="74">
        <v>-35</v>
      </c>
      <c r="W97">
        <v>6.72</v>
      </c>
      <c r="X97">
        <v>0</v>
      </c>
      <c r="Y97">
        <v>20.149999999999999</v>
      </c>
      <c r="Z97">
        <v>0</v>
      </c>
      <c r="AA97">
        <v>0</v>
      </c>
      <c r="AB97">
        <v>-35</v>
      </c>
    </row>
    <row r="98" spans="1:83">
      <c r="G98" t="s">
        <v>140</v>
      </c>
      <c r="H98" s="73">
        <v>35.5</v>
      </c>
      <c r="I98" s="46">
        <v>0</v>
      </c>
      <c r="J98" s="46">
        <v>0</v>
      </c>
      <c r="K98" s="46">
        <v>0</v>
      </c>
      <c r="L98" s="46">
        <v>20.149999999999999</v>
      </c>
      <c r="M98" s="74">
        <v>0</v>
      </c>
      <c r="N98" s="73">
        <v>0</v>
      </c>
      <c r="O98" s="46">
        <v>0</v>
      </c>
      <c r="P98" s="46">
        <v>-30</v>
      </c>
      <c r="Q98" s="46">
        <v>0</v>
      </c>
      <c r="R98" s="46">
        <v>0</v>
      </c>
      <c r="S98" s="74">
        <v>0</v>
      </c>
      <c r="U98" s="73">
        <v>55.65</v>
      </c>
      <c r="V98" s="74">
        <v>-30</v>
      </c>
      <c r="W98">
        <v>35.5</v>
      </c>
      <c r="X98">
        <v>0</v>
      </c>
      <c r="Y98">
        <v>20.149999999999999</v>
      </c>
      <c r="Z98">
        <v>0</v>
      </c>
      <c r="AA98">
        <v>0</v>
      </c>
      <c r="AB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0.36480749999999995</v>
      </c>
      <c r="I99" s="69">
        <f t="shared" ref="I99:BQ99" si="1">SUM(I3:I98)/4000</f>
        <v>0</v>
      </c>
      <c r="J99" s="69">
        <f t="shared" si="1"/>
        <v>8.4362500000000007E-2</v>
      </c>
      <c r="K99" s="69">
        <f t="shared" si="1"/>
        <v>5.9732499999999987E-2</v>
      </c>
      <c r="L99" s="69">
        <f t="shared" si="1"/>
        <v>0.36253249999999998</v>
      </c>
      <c r="M99" s="69">
        <f t="shared" si="1"/>
        <v>7.555000000000001E-3</v>
      </c>
      <c r="N99" s="68">
        <f t="shared" si="1"/>
        <v>-0.64575000000000005</v>
      </c>
      <c r="O99" s="69">
        <f t="shared" si="1"/>
        <v>-0.42399999999999999</v>
      </c>
      <c r="P99" s="69">
        <f t="shared" si="1"/>
        <v>-0.7145975</v>
      </c>
      <c r="Q99" s="69">
        <f t="shared" si="1"/>
        <v>-0.105</v>
      </c>
      <c r="R99" s="69">
        <f t="shared" si="1"/>
        <v>0</v>
      </c>
      <c r="S99" s="70">
        <f t="shared" si="1"/>
        <v>0</v>
      </c>
      <c r="U99" s="68">
        <f t="shared" si="1"/>
        <v>0.87898999999999994</v>
      </c>
      <c r="V99" s="70">
        <f t="shared" si="1"/>
        <v>-1.8893475000000002</v>
      </c>
      <c r="W99">
        <f t="shared" si="1"/>
        <v>-0.28094250000000004</v>
      </c>
      <c r="X99">
        <f t="shared" si="1"/>
        <v>-0.42399999999999999</v>
      </c>
      <c r="Y99">
        <f t="shared" si="1"/>
        <v>0.36253249999999998</v>
      </c>
      <c r="Z99">
        <f t="shared" si="1"/>
        <v>-4.5267500000000009E-2</v>
      </c>
      <c r="AA99">
        <f t="shared" si="1"/>
        <v>7.555000000000001E-3</v>
      </c>
      <c r="AB99">
        <f t="shared" si="1"/>
        <v>-0.63023499999999999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7.58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7.58</v>
      </c>
      <c r="W24">
        <v>0</v>
      </c>
      <c r="X24">
        <v>0</v>
      </c>
      <c r="Y24">
        <v>0</v>
      </c>
      <c r="Z24">
        <v>0</v>
      </c>
      <c r="AA24">
        <v>7.58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8.83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8.83</v>
      </c>
      <c r="W25">
        <v>0</v>
      </c>
      <c r="X25">
        <v>0</v>
      </c>
      <c r="Y25">
        <v>0</v>
      </c>
      <c r="Z25">
        <v>0</v>
      </c>
      <c r="AA25">
        <v>8.83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9.5</v>
      </c>
      <c r="W26">
        <v>0</v>
      </c>
      <c r="X26">
        <v>0</v>
      </c>
      <c r="Y26">
        <v>0</v>
      </c>
      <c r="Z26">
        <v>0</v>
      </c>
      <c r="AA26">
        <v>9.5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9.5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9.5</v>
      </c>
      <c r="W27">
        <v>0</v>
      </c>
      <c r="X27">
        <v>0</v>
      </c>
      <c r="Y27">
        <v>0</v>
      </c>
      <c r="Z27">
        <v>0</v>
      </c>
      <c r="AA27">
        <v>9.5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9.5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9.5</v>
      </c>
      <c r="W28">
        <v>0</v>
      </c>
      <c r="X28">
        <v>0</v>
      </c>
      <c r="Y28">
        <v>0</v>
      </c>
      <c r="Z28">
        <v>0</v>
      </c>
      <c r="AA28">
        <v>9.5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3.5</v>
      </c>
      <c r="W29">
        <v>0</v>
      </c>
      <c r="X29">
        <v>0</v>
      </c>
      <c r="Y29">
        <v>0</v>
      </c>
      <c r="Z29">
        <v>0</v>
      </c>
      <c r="AA29">
        <v>3.5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9.6</v>
      </c>
      <c r="L30" s="46">
        <v>0</v>
      </c>
      <c r="M30" s="74">
        <v>1.08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10.68</v>
      </c>
      <c r="W30">
        <v>0</v>
      </c>
      <c r="X30">
        <v>0</v>
      </c>
      <c r="Y30">
        <v>0</v>
      </c>
      <c r="Z30">
        <v>9.6</v>
      </c>
      <c r="AA30">
        <v>1.08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22.7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22.7</v>
      </c>
      <c r="W31">
        <v>0</v>
      </c>
      <c r="X31">
        <v>0</v>
      </c>
      <c r="Y31">
        <v>0</v>
      </c>
      <c r="Z31">
        <v>22.7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29.99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29.99</v>
      </c>
      <c r="W32">
        <v>0</v>
      </c>
      <c r="X32">
        <v>0</v>
      </c>
      <c r="Y32">
        <v>0</v>
      </c>
      <c r="Z32">
        <v>29.99</v>
      </c>
      <c r="AA32">
        <v>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4.51</v>
      </c>
      <c r="L33" s="46">
        <v>4.3899999999999997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8.9</v>
      </c>
      <c r="W33">
        <v>0</v>
      </c>
      <c r="X33">
        <v>0</v>
      </c>
      <c r="Y33">
        <v>4.3899999999999997</v>
      </c>
      <c r="Z33">
        <v>4.51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6.77</v>
      </c>
      <c r="L34" s="46">
        <v>4.72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11.49</v>
      </c>
      <c r="W34">
        <v>0</v>
      </c>
      <c r="X34">
        <v>0</v>
      </c>
      <c r="Y34">
        <v>4.72</v>
      </c>
      <c r="Z34">
        <v>6.77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10.44</v>
      </c>
      <c r="L35" s="46">
        <v>6.17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16.61</v>
      </c>
      <c r="W35">
        <v>0</v>
      </c>
      <c r="X35">
        <v>0</v>
      </c>
      <c r="Y35">
        <v>6.17</v>
      </c>
      <c r="Z35">
        <v>10.44</v>
      </c>
      <c r="AA35">
        <v>0</v>
      </c>
    </row>
    <row r="36" spans="7:27">
      <c r="G36" t="s">
        <v>78</v>
      </c>
      <c r="H36" s="73">
        <v>0.94</v>
      </c>
      <c r="I36" s="46">
        <v>0</v>
      </c>
      <c r="J36" s="46">
        <v>0</v>
      </c>
      <c r="K36" s="46">
        <v>14.98</v>
      </c>
      <c r="L36" s="46">
        <v>6.08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22</v>
      </c>
      <c r="W36">
        <v>0.94</v>
      </c>
      <c r="X36">
        <v>0</v>
      </c>
      <c r="Y36">
        <v>6.08</v>
      </c>
      <c r="Z36">
        <v>14.98</v>
      </c>
      <c r="AA36">
        <v>0</v>
      </c>
    </row>
    <row r="37" spans="7:27">
      <c r="G37" t="s">
        <v>79</v>
      </c>
      <c r="H37" s="73">
        <v>26.7</v>
      </c>
      <c r="I37" s="46">
        <v>0</v>
      </c>
      <c r="J37" s="46">
        <v>0</v>
      </c>
      <c r="K37" s="46">
        <v>12.16</v>
      </c>
      <c r="L37" s="46">
        <v>4.9400000000000004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43.8</v>
      </c>
      <c r="W37">
        <v>26.7</v>
      </c>
      <c r="X37">
        <v>0</v>
      </c>
      <c r="Y37">
        <v>4.9400000000000004</v>
      </c>
      <c r="Z37">
        <v>12.16</v>
      </c>
      <c r="AA37">
        <v>0</v>
      </c>
    </row>
    <row r="38" spans="7:27">
      <c r="G38" t="s">
        <v>80</v>
      </c>
      <c r="H38" s="73">
        <v>34.42</v>
      </c>
      <c r="I38" s="46">
        <v>0</v>
      </c>
      <c r="J38" s="46">
        <v>0</v>
      </c>
      <c r="K38" s="46">
        <v>13.17</v>
      </c>
      <c r="L38" s="46">
        <v>4.6500000000000004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52.24</v>
      </c>
      <c r="W38">
        <v>34.42</v>
      </c>
      <c r="X38">
        <v>0</v>
      </c>
      <c r="Y38">
        <v>4.6500000000000004</v>
      </c>
      <c r="Z38">
        <v>13.17</v>
      </c>
      <c r="AA38">
        <v>0</v>
      </c>
    </row>
    <row r="39" spans="7:27">
      <c r="G39" t="s">
        <v>81</v>
      </c>
      <c r="H39" s="73">
        <v>58.29</v>
      </c>
      <c r="I39" s="46">
        <v>0</v>
      </c>
      <c r="J39" s="46">
        <v>0</v>
      </c>
      <c r="K39" s="46">
        <v>11.86</v>
      </c>
      <c r="L39" s="46">
        <v>4.1900000000000004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74.34</v>
      </c>
      <c r="W39">
        <v>58.29</v>
      </c>
      <c r="X39">
        <v>0</v>
      </c>
      <c r="Y39">
        <v>4.1900000000000004</v>
      </c>
      <c r="Z39">
        <v>11.86</v>
      </c>
      <c r="AA39">
        <v>0</v>
      </c>
    </row>
    <row r="40" spans="7:27">
      <c r="G40" t="s">
        <v>82</v>
      </c>
      <c r="H40" s="73">
        <v>68.14</v>
      </c>
      <c r="I40" s="46">
        <v>0</v>
      </c>
      <c r="J40" s="46">
        <v>0</v>
      </c>
      <c r="K40" s="46">
        <v>12.55</v>
      </c>
      <c r="L40" s="46">
        <v>4.43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85.12</v>
      </c>
      <c r="W40">
        <v>68.14</v>
      </c>
      <c r="X40">
        <v>0</v>
      </c>
      <c r="Y40">
        <v>4.43</v>
      </c>
      <c r="Z40">
        <v>12.55</v>
      </c>
      <c r="AA40">
        <v>0</v>
      </c>
    </row>
    <row r="41" spans="7:27">
      <c r="G41" t="s">
        <v>83</v>
      </c>
      <c r="H41" s="73">
        <v>25.46</v>
      </c>
      <c r="I41" s="46">
        <v>0</v>
      </c>
      <c r="J41" s="46">
        <v>0</v>
      </c>
      <c r="K41" s="46">
        <v>17.43</v>
      </c>
      <c r="L41" s="46">
        <v>5.67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48.56</v>
      </c>
      <c r="W41">
        <v>25.46</v>
      </c>
      <c r="X41">
        <v>0</v>
      </c>
      <c r="Y41">
        <v>5.67</v>
      </c>
      <c r="Z41">
        <v>17.43</v>
      </c>
      <c r="AA41">
        <v>0</v>
      </c>
    </row>
    <row r="42" spans="7:27">
      <c r="G42" t="s">
        <v>84</v>
      </c>
      <c r="H42" s="73">
        <v>26.39</v>
      </c>
      <c r="I42" s="46">
        <v>0</v>
      </c>
      <c r="J42" s="46">
        <v>0</v>
      </c>
      <c r="K42" s="46">
        <v>18.89</v>
      </c>
      <c r="L42" s="46">
        <v>6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51.28</v>
      </c>
      <c r="W42">
        <v>26.39</v>
      </c>
      <c r="X42">
        <v>0</v>
      </c>
      <c r="Y42">
        <v>6</v>
      </c>
      <c r="Z42">
        <v>18.89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65.77</v>
      </c>
      <c r="L43" s="46">
        <v>21.41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87.18</v>
      </c>
      <c r="W43">
        <v>0</v>
      </c>
      <c r="X43">
        <v>0</v>
      </c>
      <c r="Y43">
        <v>21.41</v>
      </c>
      <c r="Z43">
        <v>65.77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69.67</v>
      </c>
      <c r="L44" s="46">
        <v>22.12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91.79</v>
      </c>
      <c r="W44">
        <v>0</v>
      </c>
      <c r="X44">
        <v>0</v>
      </c>
      <c r="Y44">
        <v>22.12</v>
      </c>
      <c r="Z44">
        <v>69.67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72.83</v>
      </c>
      <c r="L45" s="46">
        <v>22.55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95.38</v>
      </c>
      <c r="W45">
        <v>0</v>
      </c>
      <c r="X45">
        <v>0</v>
      </c>
      <c r="Y45">
        <v>22.55</v>
      </c>
      <c r="Z45">
        <v>72.83</v>
      </c>
      <c r="AA45">
        <v>0</v>
      </c>
    </row>
    <row r="46" spans="7:27">
      <c r="G46" t="s">
        <v>88</v>
      </c>
      <c r="H46" s="73">
        <v>29.17</v>
      </c>
      <c r="I46" s="46">
        <v>0</v>
      </c>
      <c r="J46" s="46">
        <v>0</v>
      </c>
      <c r="K46" s="46">
        <v>120.9</v>
      </c>
      <c r="L46" s="46">
        <v>34.54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184.61</v>
      </c>
      <c r="W46">
        <v>29.17</v>
      </c>
      <c r="X46">
        <v>0</v>
      </c>
      <c r="Y46">
        <v>34.54</v>
      </c>
      <c r="Z46">
        <v>120.9</v>
      </c>
      <c r="AA46">
        <v>0</v>
      </c>
    </row>
    <row r="47" spans="7:27">
      <c r="G47" t="s">
        <v>89</v>
      </c>
      <c r="H47" s="73">
        <v>39.44</v>
      </c>
      <c r="I47" s="46">
        <v>52.77</v>
      </c>
      <c r="J47" s="46">
        <v>0</v>
      </c>
      <c r="K47" s="46">
        <v>120.9</v>
      </c>
      <c r="L47" s="46">
        <v>33.58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246.69</v>
      </c>
      <c r="W47">
        <v>39.44</v>
      </c>
      <c r="X47">
        <v>52.77</v>
      </c>
      <c r="Y47">
        <v>33.58</v>
      </c>
      <c r="Z47">
        <v>120.9</v>
      </c>
      <c r="AA47">
        <v>0</v>
      </c>
    </row>
    <row r="48" spans="7:27">
      <c r="G48" t="s">
        <v>90</v>
      </c>
      <c r="H48" s="73">
        <v>180.29</v>
      </c>
      <c r="I48" s="46">
        <v>33.58</v>
      </c>
      <c r="J48" s="46">
        <v>0</v>
      </c>
      <c r="K48" s="46">
        <v>101.71</v>
      </c>
      <c r="L48" s="46">
        <v>34.54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350.12</v>
      </c>
      <c r="W48">
        <v>180.29</v>
      </c>
      <c r="X48">
        <v>33.58</v>
      </c>
      <c r="Y48">
        <v>34.54</v>
      </c>
      <c r="Z48">
        <v>101.71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92.11</v>
      </c>
      <c r="L49" s="46">
        <v>35.5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127.61</v>
      </c>
      <c r="W49">
        <v>0</v>
      </c>
      <c r="X49">
        <v>0</v>
      </c>
      <c r="Y49">
        <v>35.5</v>
      </c>
      <c r="Z49">
        <v>92.11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92.11</v>
      </c>
      <c r="L50" s="46">
        <v>34.54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126.65</v>
      </c>
      <c r="W50">
        <v>0</v>
      </c>
      <c r="X50">
        <v>0</v>
      </c>
      <c r="Y50">
        <v>34.54</v>
      </c>
      <c r="Z50">
        <v>92.11</v>
      </c>
      <c r="AA50">
        <v>0</v>
      </c>
    </row>
    <row r="51" spans="7:27">
      <c r="G51" t="s">
        <v>93</v>
      </c>
      <c r="H51" s="73">
        <v>61.51</v>
      </c>
      <c r="I51" s="46">
        <v>0</v>
      </c>
      <c r="J51" s="46">
        <v>0</v>
      </c>
      <c r="K51" s="46">
        <v>37.42</v>
      </c>
      <c r="L51" s="46">
        <v>35.5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134.43</v>
      </c>
      <c r="W51">
        <v>61.51</v>
      </c>
      <c r="X51">
        <v>0</v>
      </c>
      <c r="Y51">
        <v>35.5</v>
      </c>
      <c r="Z51">
        <v>37.42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37.42</v>
      </c>
      <c r="L52" s="46">
        <v>36.46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73.88</v>
      </c>
      <c r="W52">
        <v>0</v>
      </c>
      <c r="X52">
        <v>0</v>
      </c>
      <c r="Y52">
        <v>36.46</v>
      </c>
      <c r="Z52">
        <v>37.42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33.68</v>
      </c>
      <c r="L53" s="46">
        <v>35.5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69.180000000000007</v>
      </c>
      <c r="W53">
        <v>0</v>
      </c>
      <c r="X53">
        <v>0</v>
      </c>
      <c r="Y53">
        <v>35.5</v>
      </c>
      <c r="Z53">
        <v>33.68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33.68</v>
      </c>
      <c r="L54" s="46">
        <v>36.46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70.14</v>
      </c>
      <c r="W54">
        <v>0</v>
      </c>
      <c r="X54">
        <v>0</v>
      </c>
      <c r="Y54">
        <v>36.46</v>
      </c>
      <c r="Z54">
        <v>33.68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33.68</v>
      </c>
      <c r="L55" s="46">
        <v>0</v>
      </c>
      <c r="M55" s="74">
        <v>6.43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40.11</v>
      </c>
      <c r="W55">
        <v>0</v>
      </c>
      <c r="X55">
        <v>0</v>
      </c>
      <c r="Y55">
        <v>0</v>
      </c>
      <c r="Z55">
        <v>33.68</v>
      </c>
      <c r="AA55">
        <v>6.43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28.79</v>
      </c>
      <c r="L56" s="46">
        <v>0</v>
      </c>
      <c r="M56" s="74">
        <v>8.73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37.520000000000003</v>
      </c>
      <c r="W56">
        <v>0</v>
      </c>
      <c r="X56">
        <v>0</v>
      </c>
      <c r="Y56">
        <v>0</v>
      </c>
      <c r="Z56">
        <v>28.79</v>
      </c>
      <c r="AA56">
        <v>8.73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24.95</v>
      </c>
      <c r="L57" s="46">
        <v>0</v>
      </c>
      <c r="M57" s="74">
        <v>9.5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34.450000000000003</v>
      </c>
      <c r="W57">
        <v>0</v>
      </c>
      <c r="X57">
        <v>0</v>
      </c>
      <c r="Y57">
        <v>0</v>
      </c>
      <c r="Z57">
        <v>24.95</v>
      </c>
      <c r="AA57">
        <v>9.5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22.07</v>
      </c>
      <c r="L58" s="46">
        <v>0</v>
      </c>
      <c r="M58" s="74">
        <v>8.92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30.99</v>
      </c>
      <c r="W58">
        <v>0</v>
      </c>
      <c r="X58">
        <v>0</v>
      </c>
      <c r="Y58">
        <v>0</v>
      </c>
      <c r="Z58">
        <v>22.07</v>
      </c>
      <c r="AA58">
        <v>8.92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22.07</v>
      </c>
      <c r="L59" s="46">
        <v>0</v>
      </c>
      <c r="M59" s="74">
        <v>0.12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22.19</v>
      </c>
      <c r="W59">
        <v>0</v>
      </c>
      <c r="X59">
        <v>0</v>
      </c>
      <c r="Y59">
        <v>0</v>
      </c>
      <c r="Z59">
        <v>22.07</v>
      </c>
      <c r="AA59">
        <v>0.12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19.190000000000001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19.190000000000001</v>
      </c>
      <c r="W60">
        <v>0</v>
      </c>
      <c r="X60">
        <v>0</v>
      </c>
      <c r="Y60">
        <v>0</v>
      </c>
      <c r="Z60">
        <v>19.190000000000001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15.35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15.35</v>
      </c>
      <c r="W61">
        <v>0</v>
      </c>
      <c r="X61">
        <v>0</v>
      </c>
      <c r="Y61">
        <v>0</v>
      </c>
      <c r="Z61">
        <v>15.35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15.35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15.35</v>
      </c>
      <c r="W62">
        <v>0</v>
      </c>
      <c r="X62">
        <v>0</v>
      </c>
      <c r="Y62">
        <v>0</v>
      </c>
      <c r="Z62">
        <v>15.35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15.35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15.35</v>
      </c>
      <c r="W63">
        <v>0</v>
      </c>
      <c r="X63">
        <v>0</v>
      </c>
      <c r="Y63">
        <v>0</v>
      </c>
      <c r="Z63">
        <v>15.35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15.35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15.35</v>
      </c>
      <c r="W64">
        <v>0</v>
      </c>
      <c r="X64">
        <v>0</v>
      </c>
      <c r="Y64">
        <v>0</v>
      </c>
      <c r="Z64">
        <v>15.35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15.35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15.35</v>
      </c>
      <c r="W65">
        <v>0</v>
      </c>
      <c r="X65">
        <v>0</v>
      </c>
      <c r="Y65">
        <v>0</v>
      </c>
      <c r="Z65">
        <v>15.35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15.35</v>
      </c>
      <c r="L66" s="46">
        <v>0</v>
      </c>
      <c r="M66" s="74">
        <v>9.5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24.85</v>
      </c>
      <c r="W66">
        <v>0</v>
      </c>
      <c r="X66">
        <v>0</v>
      </c>
      <c r="Y66">
        <v>0</v>
      </c>
      <c r="Z66">
        <v>15.35</v>
      </c>
      <c r="AA66">
        <v>9.5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15.35</v>
      </c>
      <c r="L67" s="46">
        <v>0</v>
      </c>
      <c r="M67" s="74">
        <v>9.5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24.85</v>
      </c>
      <c r="W67">
        <v>0</v>
      </c>
      <c r="X67">
        <v>0</v>
      </c>
      <c r="Y67">
        <v>0</v>
      </c>
      <c r="Z67">
        <v>15.35</v>
      </c>
      <c r="AA67">
        <v>9.5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34.54</v>
      </c>
      <c r="L68" s="46">
        <v>0</v>
      </c>
      <c r="M68" s="74">
        <v>9.5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44.04</v>
      </c>
      <c r="W68">
        <v>0</v>
      </c>
      <c r="X68">
        <v>0</v>
      </c>
      <c r="Y68">
        <v>0</v>
      </c>
      <c r="Z68">
        <v>34.54</v>
      </c>
      <c r="AA68">
        <v>9.5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63.33</v>
      </c>
      <c r="L69" s="46">
        <v>0</v>
      </c>
      <c r="M69" s="74">
        <v>9.5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72.83</v>
      </c>
      <c r="W69">
        <v>0</v>
      </c>
      <c r="X69">
        <v>0</v>
      </c>
      <c r="Y69">
        <v>0</v>
      </c>
      <c r="Z69">
        <v>63.33</v>
      </c>
      <c r="AA69">
        <v>9.5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37.630000000000003</v>
      </c>
      <c r="L70" s="46">
        <v>0</v>
      </c>
      <c r="M70" s="74">
        <v>4.9000000000000004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42.53</v>
      </c>
      <c r="W70">
        <v>0</v>
      </c>
      <c r="X70">
        <v>0</v>
      </c>
      <c r="Y70">
        <v>0</v>
      </c>
      <c r="Z70">
        <v>37.630000000000003</v>
      </c>
      <c r="AA70">
        <v>4.9000000000000004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58</v>
      </c>
      <c r="L71" s="46">
        <v>27.24</v>
      </c>
      <c r="M71" s="74">
        <v>8.6999999999999993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93.94</v>
      </c>
      <c r="W71">
        <v>0</v>
      </c>
      <c r="X71">
        <v>0</v>
      </c>
      <c r="Y71">
        <v>27.24</v>
      </c>
      <c r="Z71">
        <v>58</v>
      </c>
      <c r="AA71">
        <v>8.6999999999999993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16.2</v>
      </c>
      <c r="L72" s="46">
        <v>7.86</v>
      </c>
      <c r="M72" s="74">
        <v>2.4300000000000002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26.49</v>
      </c>
      <c r="W72">
        <v>0</v>
      </c>
      <c r="X72">
        <v>0</v>
      </c>
      <c r="Y72">
        <v>7.86</v>
      </c>
      <c r="Z72">
        <v>16.2</v>
      </c>
      <c r="AA72">
        <v>2.4300000000000002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14.14</v>
      </c>
      <c r="L73" s="46">
        <v>7.07</v>
      </c>
      <c r="M73" s="74">
        <v>1.97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23.18</v>
      </c>
      <c r="W73">
        <v>0</v>
      </c>
      <c r="X73">
        <v>0</v>
      </c>
      <c r="Y73">
        <v>7.07</v>
      </c>
      <c r="Z73">
        <v>14.14</v>
      </c>
      <c r="AA73">
        <v>1.97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3.77</v>
      </c>
      <c r="L74" s="46">
        <v>1.89</v>
      </c>
      <c r="M74" s="74">
        <v>0.56999999999999995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6.23</v>
      </c>
      <c r="W74">
        <v>0</v>
      </c>
      <c r="X74">
        <v>0</v>
      </c>
      <c r="Y74">
        <v>1.89</v>
      </c>
      <c r="Z74">
        <v>3.77</v>
      </c>
      <c r="AA74">
        <v>0.56999999999999995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2.59</v>
      </c>
      <c r="L75" s="46">
        <v>1.32</v>
      </c>
      <c r="M75" s="74">
        <v>0.38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4.29</v>
      </c>
      <c r="W75">
        <v>0</v>
      </c>
      <c r="X75">
        <v>0</v>
      </c>
      <c r="Y75">
        <v>1.32</v>
      </c>
      <c r="Z75">
        <v>2.59</v>
      </c>
      <c r="AA75">
        <v>0.38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2.58</v>
      </c>
      <c r="L76" s="46">
        <v>1.1499999999999999</v>
      </c>
      <c r="M76" s="74">
        <v>0.28000000000000003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4.01</v>
      </c>
      <c r="W76">
        <v>0</v>
      </c>
      <c r="X76">
        <v>0</v>
      </c>
      <c r="Y76">
        <v>1.1499999999999999</v>
      </c>
      <c r="Z76">
        <v>2.58</v>
      </c>
      <c r="AA76">
        <v>0.28000000000000003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2.4700000000000002</v>
      </c>
      <c r="L77" s="46">
        <v>0</v>
      </c>
      <c r="M77" s="74">
        <v>0.27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2.74</v>
      </c>
      <c r="W77">
        <v>0</v>
      </c>
      <c r="X77">
        <v>0</v>
      </c>
      <c r="Y77">
        <v>0</v>
      </c>
      <c r="Z77">
        <v>2.4700000000000002</v>
      </c>
      <c r="AA77">
        <v>0.27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2.52</v>
      </c>
      <c r="L78" s="46">
        <v>0</v>
      </c>
      <c r="M78" s="74">
        <v>0.33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2.85</v>
      </c>
      <c r="W78">
        <v>0</v>
      </c>
      <c r="X78">
        <v>0</v>
      </c>
      <c r="Y78">
        <v>0</v>
      </c>
      <c r="Z78">
        <v>2.52</v>
      </c>
      <c r="AA78">
        <v>0.33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24.18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24.18</v>
      </c>
      <c r="W79">
        <v>0</v>
      </c>
      <c r="X79">
        <v>0</v>
      </c>
      <c r="Y79">
        <v>0</v>
      </c>
      <c r="Z79">
        <v>24.18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21.03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21.03</v>
      </c>
      <c r="W80">
        <v>0</v>
      </c>
      <c r="X80">
        <v>0</v>
      </c>
      <c r="Y80">
        <v>0</v>
      </c>
      <c r="Z80">
        <v>21.03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34.06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34.06</v>
      </c>
      <c r="W81">
        <v>0</v>
      </c>
      <c r="X81">
        <v>0</v>
      </c>
      <c r="Y81">
        <v>0</v>
      </c>
      <c r="Z81">
        <v>34.06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33.01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33.01</v>
      </c>
      <c r="W82">
        <v>0</v>
      </c>
      <c r="X82">
        <v>0</v>
      </c>
      <c r="Y82">
        <v>0</v>
      </c>
      <c r="Z82">
        <v>33.01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28.79</v>
      </c>
      <c r="L83" s="46">
        <v>32.619999999999997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61.41</v>
      </c>
      <c r="W83">
        <v>0</v>
      </c>
      <c r="X83">
        <v>0</v>
      </c>
      <c r="Y83">
        <v>32.619999999999997</v>
      </c>
      <c r="Z83">
        <v>28.79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28.79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28.78</v>
      </c>
      <c r="W84">
        <v>0</v>
      </c>
      <c r="X84">
        <v>0</v>
      </c>
      <c r="Y84">
        <v>0</v>
      </c>
      <c r="Z84">
        <v>28.79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28.79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28.78</v>
      </c>
      <c r="W85">
        <v>0</v>
      </c>
      <c r="X85">
        <v>0</v>
      </c>
      <c r="Y85">
        <v>0</v>
      </c>
      <c r="Z85">
        <v>28.79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24.95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24.95</v>
      </c>
      <c r="W86">
        <v>0</v>
      </c>
      <c r="X86">
        <v>0</v>
      </c>
      <c r="Y86">
        <v>0</v>
      </c>
      <c r="Z86">
        <v>24.95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20.25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20.25</v>
      </c>
      <c r="W87">
        <v>0</v>
      </c>
      <c r="X87">
        <v>0</v>
      </c>
      <c r="Y87">
        <v>0</v>
      </c>
      <c r="Z87">
        <v>20.25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19.09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19.09</v>
      </c>
      <c r="W88">
        <v>0</v>
      </c>
      <c r="X88">
        <v>0</v>
      </c>
      <c r="Y88">
        <v>0</v>
      </c>
      <c r="Z88">
        <v>19.09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19.190000000000001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19.190000000000001</v>
      </c>
      <c r="W89">
        <v>0</v>
      </c>
      <c r="X89">
        <v>0</v>
      </c>
      <c r="Y89">
        <v>0</v>
      </c>
      <c r="Z89">
        <v>19.190000000000001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11.51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11.51</v>
      </c>
      <c r="W90">
        <v>0</v>
      </c>
      <c r="X90">
        <v>0</v>
      </c>
      <c r="Y90">
        <v>0</v>
      </c>
      <c r="Z90">
        <v>11.51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  <c r="Y91">
        <v>0</v>
      </c>
      <c r="Z91">
        <v>0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  <c r="Y92">
        <v>0</v>
      </c>
      <c r="Z92">
        <v>0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  <c r="Z93">
        <v>0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  <c r="Z94">
        <v>0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  <c r="Z95">
        <v>0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  <c r="Z96">
        <v>0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0.13768749999999999</v>
      </c>
      <c r="I99" s="69">
        <f t="shared" ref="I99:BQ99" si="1">SUM(I3:I98)/4000</f>
        <v>2.1587499999999999E-2</v>
      </c>
      <c r="J99" s="69">
        <f t="shared" si="1"/>
        <v>0</v>
      </c>
      <c r="K99" s="69">
        <f t="shared" si="1"/>
        <v>0.46321499999999982</v>
      </c>
      <c r="L99" s="69">
        <f t="shared" si="1"/>
        <v>0.12827249999999998</v>
      </c>
      <c r="M99" s="69">
        <f t="shared" si="1"/>
        <v>3.5255000000000002E-2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0.78601249999999978</v>
      </c>
      <c r="W99">
        <f t="shared" si="1"/>
        <v>0.13768749999999999</v>
      </c>
      <c r="X99">
        <f t="shared" si="1"/>
        <v>2.1587499999999999E-2</v>
      </c>
      <c r="Y99">
        <f t="shared" si="1"/>
        <v>0.12827249999999998</v>
      </c>
      <c r="Z99">
        <f t="shared" si="1"/>
        <v>0.46321499999999982</v>
      </c>
      <c r="AA99">
        <f t="shared" si="1"/>
        <v>3.5255000000000002E-2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81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45302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527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136.24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136.25</v>
      </c>
      <c r="W31">
        <v>136.24</v>
      </c>
    </row>
    <row r="32" spans="7:23">
      <c r="G32" t="s">
        <v>74</v>
      </c>
      <c r="H32" s="73">
        <v>136.24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136.25</v>
      </c>
      <c r="W32">
        <v>136.24</v>
      </c>
    </row>
    <row r="33" spans="7:23">
      <c r="G33" t="s">
        <v>75</v>
      </c>
      <c r="H33" s="73">
        <v>136.24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136.25</v>
      </c>
      <c r="W33">
        <v>136.24</v>
      </c>
    </row>
    <row r="34" spans="7:23">
      <c r="G34" t="s">
        <v>76</v>
      </c>
      <c r="H34" s="73">
        <v>136.24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136.25</v>
      </c>
      <c r="W34">
        <v>136.24</v>
      </c>
    </row>
    <row r="35" spans="7:23">
      <c r="G35" t="s">
        <v>77</v>
      </c>
      <c r="H35" s="73">
        <v>136.24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136.25</v>
      </c>
      <c r="W35">
        <v>136.24</v>
      </c>
    </row>
    <row r="36" spans="7:23">
      <c r="G36" t="s">
        <v>78</v>
      </c>
      <c r="H36" s="73">
        <v>136.24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136.25</v>
      </c>
      <c r="W36">
        <v>136.24</v>
      </c>
    </row>
    <row r="37" spans="7:23">
      <c r="G37" t="s">
        <v>79</v>
      </c>
      <c r="H37" s="73">
        <v>136.24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136.25</v>
      </c>
      <c r="W37">
        <v>136.24</v>
      </c>
    </row>
    <row r="38" spans="7:23">
      <c r="G38" t="s">
        <v>80</v>
      </c>
      <c r="H38" s="73">
        <v>136.24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136.25</v>
      </c>
      <c r="W38">
        <v>136.24</v>
      </c>
    </row>
    <row r="39" spans="7:23">
      <c r="G39" t="s">
        <v>81</v>
      </c>
      <c r="H39" s="73">
        <v>136.24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136.25</v>
      </c>
      <c r="W39">
        <v>136.24</v>
      </c>
    </row>
    <row r="40" spans="7:23">
      <c r="G40" t="s">
        <v>82</v>
      </c>
      <c r="H40" s="73">
        <v>136.24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136.25</v>
      </c>
      <c r="W40">
        <v>136.24</v>
      </c>
    </row>
    <row r="41" spans="7:23">
      <c r="G41" t="s">
        <v>83</v>
      </c>
      <c r="H41" s="73">
        <v>136.24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136.25</v>
      </c>
      <c r="W41">
        <v>136.24</v>
      </c>
    </row>
    <row r="42" spans="7:23">
      <c r="G42" t="s">
        <v>84</v>
      </c>
      <c r="H42" s="73">
        <v>136.24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136.25</v>
      </c>
      <c r="W42">
        <v>136.24</v>
      </c>
    </row>
    <row r="43" spans="7:23">
      <c r="G43" t="s">
        <v>85</v>
      </c>
      <c r="H43" s="73">
        <v>136.24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136.25</v>
      </c>
      <c r="W43">
        <v>136.24</v>
      </c>
    </row>
    <row r="44" spans="7:23">
      <c r="G44" t="s">
        <v>86</v>
      </c>
      <c r="H44" s="73">
        <v>136.24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136.25</v>
      </c>
      <c r="W44">
        <v>136.24</v>
      </c>
    </row>
    <row r="45" spans="7:23">
      <c r="G45" t="s">
        <v>87</v>
      </c>
      <c r="H45" s="73">
        <v>136.24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136.25</v>
      </c>
      <c r="W45">
        <v>136.24</v>
      </c>
    </row>
    <row r="46" spans="7:23">
      <c r="G46" t="s">
        <v>88</v>
      </c>
      <c r="H46" s="73">
        <v>136.24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136.25</v>
      </c>
      <c r="W46">
        <v>136.24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136.24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136.25</v>
      </c>
      <c r="W71">
        <v>136.24</v>
      </c>
    </row>
    <row r="72" spans="7:23">
      <c r="G72" t="s">
        <v>114</v>
      </c>
      <c r="H72" s="73">
        <v>136.24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136.25</v>
      </c>
      <c r="W72">
        <v>136.24</v>
      </c>
    </row>
    <row r="73" spans="7:23">
      <c r="G73" t="s">
        <v>115</v>
      </c>
      <c r="H73" s="73">
        <v>136.24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136.25</v>
      </c>
      <c r="W73">
        <v>136.24</v>
      </c>
    </row>
    <row r="74" spans="7:23">
      <c r="G74" t="s">
        <v>116</v>
      </c>
      <c r="H74" s="73">
        <v>136.24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136.25</v>
      </c>
      <c r="W74">
        <v>136.24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0.68119999999999981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0.68125000000000002</v>
      </c>
      <c r="W99">
        <f t="shared" si="1"/>
        <v>0.68119999999999981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45302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4.5891999999999999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134.61000000000001</v>
      </c>
      <c r="J3">
        <f>Bawana_RLNG!P3</f>
        <v>0</v>
      </c>
      <c r="K3">
        <f>Bawana_Spot!P3</f>
        <v>150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641.33282049618185</v>
      </c>
      <c r="P3" s="36">
        <v>57.57</v>
      </c>
      <c r="Q3" s="36">
        <v>14.39</v>
      </c>
      <c r="R3" s="38">
        <v>0</v>
      </c>
      <c r="S3" s="38">
        <v>0</v>
      </c>
      <c r="T3" s="37">
        <f>SUMPRODUCT(LTA!J3:AN3,LTA!J$101:AN$101,LTA!J$103:AN$103)</f>
        <v>84.61</v>
      </c>
      <c r="U3" s="37">
        <f>SUMPRODUCT(LTA!J3:AN3,LTA!J$102:AN$102,LTA!J$103:AN$103)</f>
        <v>119.18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192.29000000000002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13.899933169021498</v>
      </c>
      <c r="AD3">
        <f>SUM(B3:AB3,AI3:AT3)-AC3</f>
        <v>1130.6420873271604</v>
      </c>
      <c r="AE3">
        <f>'IDT-1'!B3</f>
        <v>0</v>
      </c>
      <c r="AF3" s="24"/>
      <c r="AG3">
        <f>SUM(AD3:AF3)</f>
        <v>1130.6420873271604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-36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4.5891999999999999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134.61000000000001</v>
      </c>
      <c r="J4">
        <f>Bawana_RLNG!P4</f>
        <v>0</v>
      </c>
      <c r="K4">
        <f>Bawana_Spot!P4</f>
        <v>150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602.19956574462947</v>
      </c>
      <c r="P4" s="36">
        <v>57.57</v>
      </c>
      <c r="Q4" s="36">
        <v>14.39</v>
      </c>
      <c r="R4" s="38">
        <v>0</v>
      </c>
      <c r="S4" s="38">
        <v>0</v>
      </c>
      <c r="T4" s="37">
        <f>SUMPRODUCT(LTA!J4:AN4,LTA!J$101:AN$101,LTA!J$103:AN$103)</f>
        <v>83.44</v>
      </c>
      <c r="U4" s="37">
        <f>SUMPRODUCT(LTA!J4:AN4,LTA!J$102:AN$102,LTA!J$103:AN$103)</f>
        <v>116.76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192.29000000000002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13.634240564082237</v>
      </c>
      <c r="AD4">
        <f t="shared" ref="AD4:AD67" si="1">SUM(B4:AB4,AI4:AT4)-AC4</f>
        <v>1077.1845251805471</v>
      </c>
      <c r="AE4">
        <f>'IDT-1'!B4</f>
        <v>0</v>
      </c>
      <c r="AF4" s="24"/>
      <c r="AG4">
        <f t="shared" ref="AG4:AG67" si="2">SUM(AD4:AF4)</f>
        <v>1077.1845251805471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-47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4.5891999999999999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134.61000000000001</v>
      </c>
      <c r="J5">
        <f>Bawana_RLNG!P5</f>
        <v>0</v>
      </c>
      <c r="K5">
        <f>Bawana_Spot!P5</f>
        <v>150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588.89309601728553</v>
      </c>
      <c r="P5" s="36">
        <v>57.57</v>
      </c>
      <c r="Q5" s="36">
        <v>14.39</v>
      </c>
      <c r="R5" s="38">
        <v>0</v>
      </c>
      <c r="S5" s="38">
        <v>0</v>
      </c>
      <c r="T5" s="37">
        <f>SUMPRODUCT(LTA!J5:AN5,LTA!J$101:AN$101,LTA!J$103:AN$103)</f>
        <v>82.2</v>
      </c>
      <c r="U5" s="37">
        <f>SUMPRODUCT(LTA!J5:AN5,LTA!J$102:AN$102,LTA!J$103:AN$103)</f>
        <v>114.2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-42</v>
      </c>
      <c r="AA5" s="75">
        <f>STOA!H5</f>
        <v>192.29000000000002</v>
      </c>
      <c r="AB5" s="75">
        <f>-STOA!N5</f>
        <v>-218.02999999999997</v>
      </c>
      <c r="AC5">
        <f t="shared" si="0"/>
        <v>13.888690631442332</v>
      </c>
      <c r="AD5">
        <f t="shared" si="1"/>
        <v>1012.8236053858432</v>
      </c>
      <c r="AE5">
        <f>'IDT-1'!B5</f>
        <v>0</v>
      </c>
      <c r="AF5" s="24"/>
      <c r="AG5">
        <f t="shared" si="2"/>
        <v>1012.8236053858432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-52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4.5891999999999999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134.61000000000001</v>
      </c>
      <c r="J6">
        <f>Bawana_RLNG!P6</f>
        <v>0</v>
      </c>
      <c r="K6">
        <f>Bawana_Spot!P6</f>
        <v>150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588.89309601728553</v>
      </c>
      <c r="P6" s="36">
        <v>57.57</v>
      </c>
      <c r="Q6" s="36">
        <v>14.39</v>
      </c>
      <c r="R6" s="38">
        <v>0</v>
      </c>
      <c r="S6" s="38">
        <v>0</v>
      </c>
      <c r="T6" s="37">
        <f>SUMPRODUCT(LTA!J6:AN6,LTA!J$101:AN$101,LTA!J$103:AN$103)</f>
        <v>81.58</v>
      </c>
      <c r="U6" s="37">
        <f>SUMPRODUCT(LTA!J6:AN6,LTA!J$102:AN$102,LTA!J$103:AN$103)</f>
        <v>111.36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-74</v>
      </c>
      <c r="AA6" s="75">
        <f>STOA!H6</f>
        <v>192.29000000000002</v>
      </c>
      <c r="AB6" s="75">
        <f>-STOA!N6</f>
        <v>-218.02999999999997</v>
      </c>
      <c r="AC6">
        <f t="shared" si="0"/>
        <v>14.181530624988117</v>
      </c>
      <c r="AD6">
        <f t="shared" si="1"/>
        <v>971.0707653922974</v>
      </c>
      <c r="AE6">
        <f>'IDT-1'!B6</f>
        <v>0</v>
      </c>
      <c r="AF6" s="24"/>
      <c r="AG6">
        <f t="shared" si="2"/>
        <v>971.0707653922974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-58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4.5891999999999999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150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588.89253171709049</v>
      </c>
      <c r="P7" s="36">
        <v>57.57</v>
      </c>
      <c r="Q7" s="36">
        <v>14.39</v>
      </c>
      <c r="R7" s="38">
        <v>0</v>
      </c>
      <c r="S7" s="38">
        <v>0</v>
      </c>
      <c r="T7" s="37">
        <f>SUMPRODUCT(LTA!J7:AN7,LTA!J$101:AN$101,LTA!J$103:AN$103)</f>
        <v>81.66</v>
      </c>
      <c r="U7" s="37">
        <f>SUMPRODUCT(LTA!J7:AN7,LTA!J$102:AN$102,LTA!J$103:AN$103)</f>
        <v>108.47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-117</v>
      </c>
      <c r="AA7" s="75">
        <f>STOA!H7</f>
        <v>192.29000000000002</v>
      </c>
      <c r="AB7" s="75">
        <f>-STOA!N7</f>
        <v>-218.02999999999997</v>
      </c>
      <c r="AC7">
        <f t="shared" si="0"/>
        <v>14.539123982486487</v>
      </c>
      <c r="AD7">
        <f t="shared" si="1"/>
        <v>922.90260773460409</v>
      </c>
      <c r="AE7">
        <f>'IDT-1'!B7</f>
        <v>0</v>
      </c>
      <c r="AF7" s="24"/>
      <c r="AG7">
        <f t="shared" si="2"/>
        <v>922.90260773460409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-60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4.5891999999999999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588.89253171709049</v>
      </c>
      <c r="P8" s="36">
        <v>57.57</v>
      </c>
      <c r="Q8" s="36">
        <v>14.39</v>
      </c>
      <c r="R8" s="38">
        <v>0</v>
      </c>
      <c r="S8" s="38">
        <v>0</v>
      </c>
      <c r="T8" s="37">
        <f>SUMPRODUCT(LTA!J8:AN8,LTA!J$101:AN$101,LTA!J$103:AN$103)</f>
        <v>58.400000000000006</v>
      </c>
      <c r="U8" s="37">
        <f>SUMPRODUCT(LTA!J8:AN8,LTA!J$102:AN$102,LTA!J$103:AN$103)</f>
        <v>110.71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-142</v>
      </c>
      <c r="AA8" s="75">
        <f>STOA!H8</f>
        <v>192.29000000000002</v>
      </c>
      <c r="AB8" s="75">
        <f>-STOA!N8</f>
        <v>-218.02999999999997</v>
      </c>
      <c r="AC8">
        <f t="shared" si="0"/>
        <v>14.582806083333603</v>
      </c>
      <c r="AD8">
        <f t="shared" si="1"/>
        <v>875.83892563375696</v>
      </c>
      <c r="AE8">
        <f>'IDT-1'!B8</f>
        <v>0</v>
      </c>
      <c r="AF8" s="24"/>
      <c r="AG8">
        <f t="shared" si="2"/>
        <v>875.83892563375696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-61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4.5891999999999999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556.85925429410236</v>
      </c>
      <c r="P9" s="36">
        <v>57.57</v>
      </c>
      <c r="Q9" s="36">
        <v>14.39</v>
      </c>
      <c r="R9" s="38">
        <v>0</v>
      </c>
      <c r="S9" s="38">
        <v>0</v>
      </c>
      <c r="T9" s="37">
        <f>SUMPRODUCT(LTA!J9:AN9,LTA!J$101:AN$101,LTA!J$103:AN$103)</f>
        <v>56.760000000000005</v>
      </c>
      <c r="U9" s="37">
        <f>SUMPRODUCT(LTA!J9:AN9,LTA!J$102:AN$102,LTA!J$103:AN$103)</f>
        <v>107.02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-149</v>
      </c>
      <c r="AA9" s="75">
        <f>STOA!H9</f>
        <v>192.29000000000002</v>
      </c>
      <c r="AB9" s="75">
        <f>-STOA!N9</f>
        <v>-218.02999999999997</v>
      </c>
      <c r="AC9">
        <f t="shared" si="0"/>
        <v>14.158829502556944</v>
      </c>
      <c r="AD9">
        <f t="shared" si="1"/>
        <v>851.89962479154542</v>
      </c>
      <c r="AE9">
        <f>'IDT-1'!B9</f>
        <v>0</v>
      </c>
      <c r="AF9" s="24"/>
      <c r="AG9">
        <f t="shared" si="2"/>
        <v>851.89962479154542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-41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4.5891999999999999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556.85925429410236</v>
      </c>
      <c r="P10" s="36">
        <v>57.57</v>
      </c>
      <c r="Q10" s="36">
        <v>14.39</v>
      </c>
      <c r="R10" s="38">
        <v>0</v>
      </c>
      <c r="S10" s="38">
        <v>0</v>
      </c>
      <c r="T10" s="37">
        <f>SUMPRODUCT(LTA!J10:AN10,LTA!J$101:AN$101,LTA!J$103:AN$103)</f>
        <v>55.25</v>
      </c>
      <c r="U10" s="37">
        <f>SUMPRODUCT(LTA!J10:AN10,LTA!J$102:AN$102,LTA!J$103:AN$103)</f>
        <v>103.04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-161</v>
      </c>
      <c r="AA10" s="75">
        <f>STOA!H10</f>
        <v>192.29000000000002</v>
      </c>
      <c r="AB10" s="75">
        <f>-STOA!N10</f>
        <v>-218.02999999999997</v>
      </c>
      <c r="AC10">
        <f t="shared" si="0"/>
        <v>14.231309710705391</v>
      </c>
      <c r="AD10">
        <f t="shared" si="1"/>
        <v>832.33714458339693</v>
      </c>
      <c r="AE10">
        <f>'IDT-1'!B10</f>
        <v>0</v>
      </c>
      <c r="AF10" s="24"/>
      <c r="AG10">
        <f t="shared" si="2"/>
        <v>832.33714458339693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-43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4.5891999999999999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532.81185219235317</v>
      </c>
      <c r="P11" s="36">
        <v>57.57</v>
      </c>
      <c r="Q11" s="36">
        <v>14.39</v>
      </c>
      <c r="R11" s="38">
        <v>0</v>
      </c>
      <c r="S11" s="38">
        <v>0</v>
      </c>
      <c r="T11" s="37">
        <f>SUMPRODUCT(LTA!J11:AN11,LTA!J$101:AN$101,LTA!J$103:AN$103)</f>
        <v>62.91</v>
      </c>
      <c r="U11" s="37">
        <f>SUMPRODUCT(LTA!J11:AN11,LTA!J$102:AN$102,LTA!J$103:AN$103)</f>
        <v>111.9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-189</v>
      </c>
      <c r="AA11" s="75">
        <f>STOA!H11</f>
        <v>192.29000000000002</v>
      </c>
      <c r="AB11" s="75">
        <f>-STOA!N11</f>
        <v>-218.02999999999997</v>
      </c>
      <c r="AC11">
        <f t="shared" si="0"/>
        <v>14.227377637124924</v>
      </c>
      <c r="AD11">
        <f t="shared" si="1"/>
        <v>817.8136745552282</v>
      </c>
      <c r="AE11">
        <f>'IDT-1'!B11</f>
        <v>0</v>
      </c>
      <c r="AF11" s="24"/>
      <c r="AG11">
        <f t="shared" si="2"/>
        <v>817.8136745552282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-22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4.5891999999999999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532.81185219235317</v>
      </c>
      <c r="P12" s="36">
        <v>57.57</v>
      </c>
      <c r="Q12" s="36">
        <v>14.39</v>
      </c>
      <c r="R12" s="38">
        <v>0</v>
      </c>
      <c r="S12" s="38">
        <v>0</v>
      </c>
      <c r="T12" s="37">
        <f>SUMPRODUCT(LTA!J12:AN12,LTA!J$101:AN$101,LTA!J$103:AN$103)</f>
        <v>62.230000000000004</v>
      </c>
      <c r="U12" s="37">
        <f>SUMPRODUCT(LTA!J12:AN12,LTA!J$102:AN$102,LTA!J$103:AN$103)</f>
        <v>111.5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-203</v>
      </c>
      <c r="AA12" s="75">
        <f>STOA!H12</f>
        <v>192.29000000000002</v>
      </c>
      <c r="AB12" s="75">
        <f>-STOA!N12</f>
        <v>-218.02999999999997</v>
      </c>
      <c r="AC12">
        <f t="shared" si="0"/>
        <v>14.294546056648924</v>
      </c>
      <c r="AD12">
        <f t="shared" si="1"/>
        <v>807.66650613570437</v>
      </c>
      <c r="AE12">
        <f>'IDT-1'!B12</f>
        <v>0</v>
      </c>
      <c r="AF12" s="24"/>
      <c r="AG12">
        <f t="shared" si="2"/>
        <v>807.66650613570437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-17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4.5891999999999999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520.99712783630048</v>
      </c>
      <c r="P13" s="36">
        <v>57.57</v>
      </c>
      <c r="Q13" s="36">
        <v>14.39</v>
      </c>
      <c r="R13" s="38">
        <v>0</v>
      </c>
      <c r="S13" s="38">
        <v>0</v>
      </c>
      <c r="T13" s="37">
        <f>SUMPRODUCT(LTA!J13:AN13,LTA!J$101:AN$101,LTA!J$103:AN$103)</f>
        <v>61.019999999999996</v>
      </c>
      <c r="U13" s="37">
        <f>SUMPRODUCT(LTA!J13:AN13,LTA!J$102:AN$102,LTA!J$103:AN$103)</f>
        <v>110.19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-210</v>
      </c>
      <c r="AA13" s="75">
        <f>STOA!H13</f>
        <v>192.29000000000002</v>
      </c>
      <c r="AB13" s="75">
        <f>-STOA!N13</f>
        <v>-218.02999999999997</v>
      </c>
      <c r="AC13">
        <f t="shared" si="0"/>
        <v>14.292730580206527</v>
      </c>
      <c r="AD13">
        <f t="shared" si="1"/>
        <v>779.33359725609398</v>
      </c>
      <c r="AE13">
        <f>'IDT-1'!B13</f>
        <v>0</v>
      </c>
      <c r="AF13" s="24"/>
      <c r="AG13">
        <f t="shared" si="2"/>
        <v>779.33359725609398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-24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4.5891999999999999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514.27902460495932</v>
      </c>
      <c r="P14" s="36">
        <v>57.57</v>
      </c>
      <c r="Q14" s="36">
        <v>14.39</v>
      </c>
      <c r="R14" s="38">
        <v>0</v>
      </c>
      <c r="S14" s="38">
        <v>0</v>
      </c>
      <c r="T14" s="37">
        <f>SUMPRODUCT(LTA!J14:AN14,LTA!J$101:AN$101,LTA!J$103:AN$103)</f>
        <v>59.88</v>
      </c>
      <c r="U14" s="37">
        <f>SUMPRODUCT(LTA!J14:AN14,LTA!J$102:AN$102,LTA!J$103:AN$103)</f>
        <v>108.9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-206</v>
      </c>
      <c r="AA14" s="75">
        <f>STOA!H14</f>
        <v>192.29000000000002</v>
      </c>
      <c r="AB14" s="75">
        <f>-STOA!N14</f>
        <v>-218.02999999999997</v>
      </c>
      <c r="AC14">
        <f t="shared" si="0"/>
        <v>14.182001882163707</v>
      </c>
      <c r="AD14">
        <f t="shared" si="1"/>
        <v>774.29622272279573</v>
      </c>
      <c r="AE14">
        <f>'IDT-1'!B14</f>
        <v>0</v>
      </c>
      <c r="AF14" s="24"/>
      <c r="AG14">
        <f t="shared" si="2"/>
        <v>774.29622272279573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-24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4.5891999999999999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511.40349630044221</v>
      </c>
      <c r="P15" s="36">
        <v>57.57</v>
      </c>
      <c r="Q15" s="36">
        <v>14.39</v>
      </c>
      <c r="R15" s="38">
        <v>0</v>
      </c>
      <c r="S15" s="38">
        <v>0</v>
      </c>
      <c r="T15" s="37">
        <f>SUMPRODUCT(LTA!J15:AN15,LTA!J$101:AN$101,LTA!J$103:AN$103)</f>
        <v>45.65</v>
      </c>
      <c r="U15" s="37">
        <f>SUMPRODUCT(LTA!J15:AN15,LTA!J$102:AN$102,LTA!J$103:AN$103)</f>
        <v>107.5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-201</v>
      </c>
      <c r="AA15" s="75">
        <f>STOA!H15</f>
        <v>192.29000000000002</v>
      </c>
      <c r="AB15" s="75">
        <f>-STOA!N15</f>
        <v>-218.02999999999997</v>
      </c>
      <c r="AC15">
        <f t="shared" si="0"/>
        <v>13.958786182606648</v>
      </c>
      <c r="AD15">
        <f t="shared" si="1"/>
        <v>764.01391011783539</v>
      </c>
      <c r="AE15">
        <f>'IDT-1'!B15</f>
        <v>0</v>
      </c>
      <c r="AF15" s="24"/>
      <c r="AG15">
        <f t="shared" si="2"/>
        <v>764.01391011783539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-21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4.5891999999999999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507.56934637236787</v>
      </c>
      <c r="P16" s="36">
        <v>57.57</v>
      </c>
      <c r="Q16" s="36">
        <v>14.39</v>
      </c>
      <c r="R16" s="38">
        <v>0</v>
      </c>
      <c r="S16" s="38">
        <v>0</v>
      </c>
      <c r="T16" s="37">
        <f>SUMPRODUCT(LTA!J16:AN16,LTA!J$101:AN$101,LTA!J$103:AN$103)</f>
        <v>45.32</v>
      </c>
      <c r="U16" s="37">
        <f>SUMPRODUCT(LTA!J16:AN16,LTA!J$102:AN$102,LTA!J$103:AN$103)</f>
        <v>105.21000000000001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-199</v>
      </c>
      <c r="AA16" s="75">
        <f>STOA!H16</f>
        <v>192.29000000000002</v>
      </c>
      <c r="AB16" s="75">
        <f>-STOA!N16</f>
        <v>-218.02999999999997</v>
      </c>
      <c r="AC16">
        <f t="shared" si="0"/>
        <v>13.862215534586383</v>
      </c>
      <c r="AD16">
        <f t="shared" si="1"/>
        <v>762.65633083778164</v>
      </c>
      <c r="AE16">
        <f>'IDT-1'!B16</f>
        <v>0</v>
      </c>
      <c r="AF16" s="24"/>
      <c r="AG16">
        <f t="shared" si="2"/>
        <v>762.65633083778164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-18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4.5891999999999999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511.56544075247206</v>
      </c>
      <c r="P17" s="36">
        <v>57.57</v>
      </c>
      <c r="Q17" s="36">
        <v>14.39</v>
      </c>
      <c r="R17" s="38">
        <v>0</v>
      </c>
      <c r="S17" s="38">
        <v>0</v>
      </c>
      <c r="T17" s="37">
        <f>SUMPRODUCT(LTA!J17:AN17,LTA!J$101:AN$101,LTA!J$103:AN$103)</f>
        <v>44.58</v>
      </c>
      <c r="U17" s="37">
        <f>SUMPRODUCT(LTA!J17:AN17,LTA!J$102:AN$102,LTA!J$103:AN$103)</f>
        <v>92.25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-203</v>
      </c>
      <c r="AA17" s="75">
        <f>STOA!H17</f>
        <v>192.29000000000002</v>
      </c>
      <c r="AB17" s="75">
        <f>-STOA!N17</f>
        <v>-218.02999999999997</v>
      </c>
      <c r="AC17">
        <f t="shared" si="0"/>
        <v>13.687519992405479</v>
      </c>
      <c r="AD17">
        <f t="shared" si="1"/>
        <v>764.12712076006687</v>
      </c>
      <c r="AE17">
        <f>'IDT-1'!B17</f>
        <v>0</v>
      </c>
      <c r="AF17" s="24"/>
      <c r="AG17">
        <f t="shared" si="2"/>
        <v>764.12712076006687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4.5891999999999999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510.61046136550345</v>
      </c>
      <c r="P18" s="36">
        <v>57.57</v>
      </c>
      <c r="Q18" s="36">
        <v>14.39</v>
      </c>
      <c r="R18" s="38">
        <v>0</v>
      </c>
      <c r="S18" s="38">
        <v>0</v>
      </c>
      <c r="T18" s="37">
        <f>SUMPRODUCT(LTA!J18:AN18,LTA!J$101:AN$101,LTA!J$103:AN$103)</f>
        <v>43.32</v>
      </c>
      <c r="U18" s="37">
        <f>SUMPRODUCT(LTA!J18:AN18,LTA!J$102:AN$102,LTA!J$103:AN$103)</f>
        <v>91.049999999999983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-196</v>
      </c>
      <c r="AA18" s="75">
        <f>STOA!H18</f>
        <v>192.29000000000002</v>
      </c>
      <c r="AB18" s="75">
        <f>-STOA!N18</f>
        <v>-218.02999999999997</v>
      </c>
      <c r="AC18">
        <f t="shared" si="0"/>
        <v>13.582593746030939</v>
      </c>
      <c r="AD18">
        <f t="shared" si="1"/>
        <v>769.8170676194726</v>
      </c>
      <c r="AE18">
        <f>'IDT-1'!B18</f>
        <v>0</v>
      </c>
      <c r="AF18" s="24"/>
      <c r="AG18">
        <f t="shared" si="2"/>
        <v>769.8170676194726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4.5891999999999999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508.69101866417128</v>
      </c>
      <c r="P19" s="36">
        <v>57.57</v>
      </c>
      <c r="Q19" s="36">
        <v>14.39</v>
      </c>
      <c r="R19" s="38">
        <v>0</v>
      </c>
      <c r="S19" s="38">
        <v>0</v>
      </c>
      <c r="T19" s="37">
        <f>SUMPRODUCT(LTA!J19:AN19,LTA!J$101:AN$101,LTA!J$103:AN$103)</f>
        <v>33.79</v>
      </c>
      <c r="U19" s="37">
        <f>SUMPRODUCT(LTA!J19:AN19,LTA!J$102:AN$102,LTA!J$103:AN$103)</f>
        <v>86.210000000000008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-174</v>
      </c>
      <c r="AA19" s="75">
        <f>STOA!H19</f>
        <v>192.29000000000002</v>
      </c>
      <c r="AB19" s="75">
        <f>-STOA!N19</f>
        <v>-218.02999999999997</v>
      </c>
      <c r="AC19">
        <f t="shared" si="0"/>
        <v>13.379865799667298</v>
      </c>
      <c r="AD19">
        <f t="shared" si="1"/>
        <v>792.08035286450399</v>
      </c>
      <c r="AE19">
        <f>'IDT-1'!B19</f>
        <v>0</v>
      </c>
      <c r="AF19" s="24"/>
      <c r="AG19">
        <f t="shared" si="2"/>
        <v>792.08035286450399</v>
      </c>
      <c r="AI19" s="34">
        <f>PXIL!H19</f>
        <v>0</v>
      </c>
      <c r="AJ19" s="34">
        <f>PXIL!N19</f>
        <v>0</v>
      </c>
      <c r="AK19" s="34">
        <f>RTM_IEX!H19</f>
        <v>15.35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4.5891999999999999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507.73129082439772</v>
      </c>
      <c r="P20" s="36">
        <v>57.57</v>
      </c>
      <c r="Q20" s="36">
        <v>14.39</v>
      </c>
      <c r="R20" s="38">
        <v>0</v>
      </c>
      <c r="S20" s="38">
        <v>0</v>
      </c>
      <c r="T20" s="37">
        <f>SUMPRODUCT(LTA!J20:AN20,LTA!J$101:AN$101,LTA!J$103:AN$103)</f>
        <v>33.480000000000004</v>
      </c>
      <c r="U20" s="37">
        <f>SUMPRODUCT(LTA!J20:AN20,LTA!J$102:AN$102,LTA!J$103:AN$103)</f>
        <v>84.78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-150</v>
      </c>
      <c r="AA20" s="75">
        <f>STOA!H20</f>
        <v>192.29000000000002</v>
      </c>
      <c r="AB20" s="75">
        <f>-STOA!N20</f>
        <v>-218.02999999999997</v>
      </c>
      <c r="AC20">
        <f t="shared" si="0"/>
        <v>13.202264300415864</v>
      </c>
      <c r="AD20">
        <f t="shared" si="1"/>
        <v>819.31822652398193</v>
      </c>
      <c r="AE20">
        <f>'IDT-1'!B20</f>
        <v>0</v>
      </c>
      <c r="AF20" s="24"/>
      <c r="AG20">
        <f t="shared" si="2"/>
        <v>819.31822652398193</v>
      </c>
      <c r="AI20" s="34">
        <f>PXIL!H20</f>
        <v>0</v>
      </c>
      <c r="AJ20" s="34">
        <f>PXIL!N20</f>
        <v>0</v>
      </c>
      <c r="AK20" s="34">
        <f>RTM_IEX!H20</f>
        <v>21.11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4.5891999999999999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515.37295187755058</v>
      </c>
      <c r="P21" s="36">
        <v>57.57</v>
      </c>
      <c r="Q21" s="36">
        <v>14.39</v>
      </c>
      <c r="R21" s="38">
        <v>0</v>
      </c>
      <c r="S21" s="38">
        <v>0</v>
      </c>
      <c r="T21" s="37">
        <f>SUMPRODUCT(LTA!J21:AN21,LTA!J$101:AN$101,LTA!J$103:AN$103)</f>
        <v>21.34</v>
      </c>
      <c r="U21" s="37">
        <f>SUMPRODUCT(LTA!J21:AN21,LTA!J$102:AN$102,LTA!J$103:AN$103)</f>
        <v>79.240000000000009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-126</v>
      </c>
      <c r="AA21" s="75">
        <f>STOA!H21</f>
        <v>192.29000000000002</v>
      </c>
      <c r="AB21" s="75">
        <f>-STOA!N21</f>
        <v>-218.02999999999997</v>
      </c>
      <c r="AC21">
        <f t="shared" si="0"/>
        <v>13.148322467865011</v>
      </c>
      <c r="AD21">
        <f t="shared" si="1"/>
        <v>861.15382940968573</v>
      </c>
      <c r="AE21">
        <f>'IDT-1'!B21</f>
        <v>0</v>
      </c>
      <c r="AF21" s="24"/>
      <c r="AG21">
        <f t="shared" si="2"/>
        <v>861.15382940968573</v>
      </c>
      <c r="AI21" s="34">
        <f>PXIL!H21</f>
        <v>0</v>
      </c>
      <c r="AJ21" s="34">
        <f>PXIL!N21</f>
        <v>0</v>
      </c>
      <c r="AK21" s="34">
        <f>RTM_IEX!H21</f>
        <v>48.93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4.5891999999999999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518.96849487242082</v>
      </c>
      <c r="P22" s="36">
        <v>57.57</v>
      </c>
      <c r="Q22" s="36">
        <v>14.39</v>
      </c>
      <c r="R22" s="38">
        <v>0</v>
      </c>
      <c r="S22" s="38">
        <v>0</v>
      </c>
      <c r="T22" s="37">
        <f>SUMPRODUCT(LTA!J22:AN22,LTA!J$101:AN$101,LTA!J$103:AN$103)</f>
        <v>21.34</v>
      </c>
      <c r="U22" s="37">
        <f>SUMPRODUCT(LTA!J22:AN22,LTA!J$102:AN$102,LTA!J$103:AN$103)</f>
        <v>78.63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-98</v>
      </c>
      <c r="AA22" s="75">
        <f>STOA!H22</f>
        <v>192.29000000000002</v>
      </c>
      <c r="AB22" s="75">
        <f>-STOA!N22</f>
        <v>-218.02999999999997</v>
      </c>
      <c r="AC22">
        <f t="shared" si="0"/>
        <v>12.944356612725027</v>
      </c>
      <c r="AD22">
        <f t="shared" si="1"/>
        <v>893.31333825969591</v>
      </c>
      <c r="AE22">
        <f>'IDT-1'!B22</f>
        <v>0</v>
      </c>
      <c r="AF22" s="24"/>
      <c r="AG22">
        <f t="shared" si="2"/>
        <v>893.31333825969591</v>
      </c>
      <c r="AI22" s="34">
        <f>PXIL!H22</f>
        <v>0</v>
      </c>
      <c r="AJ22" s="34">
        <f>PXIL!N22</f>
        <v>0</v>
      </c>
      <c r="AK22" s="34">
        <f>RTM_IEX!H22</f>
        <v>49.9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4.5891999999999999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611.54379977810254</v>
      </c>
      <c r="P23" s="36">
        <v>57.57</v>
      </c>
      <c r="Q23" s="36">
        <v>14.39</v>
      </c>
      <c r="R23" s="38">
        <v>0</v>
      </c>
      <c r="S23" s="38">
        <v>0</v>
      </c>
      <c r="T23" s="37">
        <f>SUMPRODUCT(LTA!J23:AN23,LTA!J$101:AN$101,LTA!J$103:AN$103)</f>
        <v>21.34</v>
      </c>
      <c r="U23" s="37">
        <f>SUMPRODUCT(LTA!J23:AN23,LTA!J$102:AN$102,LTA!J$103:AN$103)</f>
        <v>73.330000000000013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-31</v>
      </c>
      <c r="AA23" s="75">
        <f>STOA!H23</f>
        <v>192.33999999999997</v>
      </c>
      <c r="AB23" s="75">
        <f>-STOA!N23</f>
        <v>-218.02999999999997</v>
      </c>
      <c r="AC23">
        <f t="shared" si="0"/>
        <v>12.953767495836747</v>
      </c>
      <c r="AD23">
        <f t="shared" si="1"/>
        <v>966.72923228226591</v>
      </c>
      <c r="AE23">
        <f>'IDT-1'!B23</f>
        <v>0</v>
      </c>
      <c r="AF23" s="24"/>
      <c r="AG23">
        <f t="shared" si="2"/>
        <v>966.72923228226591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-31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4.5891999999999999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641.26170266604936</v>
      </c>
      <c r="P24" s="36">
        <v>57.57</v>
      </c>
      <c r="Q24" s="36">
        <v>14.39</v>
      </c>
      <c r="R24" s="38">
        <v>0</v>
      </c>
      <c r="S24" s="38">
        <v>0</v>
      </c>
      <c r="T24" s="37">
        <f>SUMPRODUCT(LTA!J24:AN24,LTA!J$101:AN$101,LTA!J$103:AN$103)</f>
        <v>21.34</v>
      </c>
      <c r="U24" s="37">
        <f>SUMPRODUCT(LTA!J24:AN24,LTA!J$102:AN$102,LTA!J$103:AN$103)</f>
        <v>73.540000000000006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192.33999999999997</v>
      </c>
      <c r="AB24" s="75">
        <f>-STOA!N24</f>
        <v>-218.02999999999997</v>
      </c>
      <c r="AC24">
        <f t="shared" si="0"/>
        <v>12.925613675174162</v>
      </c>
      <c r="AD24">
        <f t="shared" si="1"/>
        <v>1029.6852889908753</v>
      </c>
      <c r="AE24">
        <f>'IDT-1'!B24</f>
        <v>0</v>
      </c>
      <c r="AF24" s="24"/>
      <c r="AG24">
        <f t="shared" si="2"/>
        <v>1029.6852889908753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-29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4.5891999999999999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691.28827498858857</v>
      </c>
      <c r="P25" s="36">
        <v>76.759999999999991</v>
      </c>
      <c r="Q25" s="36">
        <v>14.39</v>
      </c>
      <c r="R25" s="38">
        <v>0</v>
      </c>
      <c r="S25" s="38">
        <v>0</v>
      </c>
      <c r="T25" s="37">
        <f>SUMPRODUCT(LTA!J25:AN25,LTA!J$101:AN$101,LTA!J$103:AN$103)</f>
        <v>21.34</v>
      </c>
      <c r="U25" s="37">
        <f>SUMPRODUCT(LTA!J25:AN25,LTA!J$102:AN$102,LTA!J$103:AN$103)</f>
        <v>72.260000000000005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192.33999999999997</v>
      </c>
      <c r="AB25" s="75">
        <f>-STOA!N25</f>
        <v>-218.02999999999997</v>
      </c>
      <c r="AC25">
        <f t="shared" si="0"/>
        <v>13.496280882683489</v>
      </c>
      <c r="AD25">
        <f t="shared" si="1"/>
        <v>1097.0511941059051</v>
      </c>
      <c r="AE25">
        <f>'IDT-1'!B25</f>
        <v>0</v>
      </c>
      <c r="AF25" s="24"/>
      <c r="AG25">
        <f t="shared" si="2"/>
        <v>1097.0511941059051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-29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4.5891999999999999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709.41229669796121</v>
      </c>
      <c r="P26" s="36">
        <v>100.75</v>
      </c>
      <c r="Q26" s="36">
        <v>14.39</v>
      </c>
      <c r="R26" s="38">
        <v>0</v>
      </c>
      <c r="S26" s="38">
        <v>0</v>
      </c>
      <c r="T26" s="37">
        <f>SUMPRODUCT(LTA!J26:AN26,LTA!J$101:AN$101,LTA!J$103:AN$103)</f>
        <v>21.34</v>
      </c>
      <c r="U26" s="37">
        <f>SUMPRODUCT(LTA!J26:AN26,LTA!J$102:AN$102,LTA!J$103:AN$103)</f>
        <v>71.7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192.33999999999997</v>
      </c>
      <c r="AB26" s="75">
        <f>-STOA!N26</f>
        <v>-218.02999999999997</v>
      </c>
      <c r="AC26">
        <f t="shared" si="0"/>
        <v>13.793123091020437</v>
      </c>
      <c r="AD26">
        <f t="shared" si="1"/>
        <v>1190.3383736069409</v>
      </c>
      <c r="AE26">
        <f>'IDT-1'!B26</f>
        <v>0</v>
      </c>
      <c r="AF26" s="24"/>
      <c r="AG26">
        <f t="shared" si="2"/>
        <v>1190.3383736069409</v>
      </c>
      <c r="AI26" s="34">
        <f>PXIL!H26</f>
        <v>0</v>
      </c>
      <c r="AJ26" s="34">
        <f>PXIL!N26</f>
        <v>0</v>
      </c>
      <c r="AK26" s="34">
        <f>RTM_IEX!H26</f>
        <v>23.03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2.9203999999999994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133.57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802.6172172540679</v>
      </c>
      <c r="P27" s="36">
        <v>101.69</v>
      </c>
      <c r="Q27" s="36">
        <v>38.013124773960214</v>
      </c>
      <c r="R27" s="38">
        <v>0</v>
      </c>
      <c r="S27" s="38">
        <v>0</v>
      </c>
      <c r="T27" s="37">
        <f>SUMPRODUCT(LTA!J27:AN27,LTA!J$101:AN$101,LTA!J$103:AN$103)</f>
        <v>21.34</v>
      </c>
      <c r="U27" s="37">
        <f>SUMPRODUCT(LTA!J27:AN27,LTA!J$102:AN$102,LTA!J$103:AN$103)</f>
        <v>71.290000000000006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192.29000000000002</v>
      </c>
      <c r="AB27" s="75">
        <f>-STOA!N27</f>
        <v>-239.13</v>
      </c>
      <c r="AC27">
        <f t="shared" si="0"/>
        <v>15.103758179788159</v>
      </c>
      <c r="AD27">
        <f t="shared" si="1"/>
        <v>1302.6769838482398</v>
      </c>
      <c r="AE27">
        <f>'IDT-1'!B27</f>
        <v>0</v>
      </c>
      <c r="AF27" s="24"/>
      <c r="AG27">
        <f t="shared" si="2"/>
        <v>1302.6769838482398</v>
      </c>
      <c r="AI27" s="34">
        <f>PXIL!H27</f>
        <v>0</v>
      </c>
      <c r="AJ27" s="34">
        <f>PXIL!N27</f>
        <v>0</v>
      </c>
      <c r="AK27" s="34">
        <f>RTM_IEX!H27</f>
        <v>43.18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2.9203999999999994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133.57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917.68860781421063</v>
      </c>
      <c r="P28" s="36">
        <v>117.28</v>
      </c>
      <c r="Q28" s="36">
        <v>38.013124773960214</v>
      </c>
      <c r="R28" s="38">
        <v>0</v>
      </c>
      <c r="S28" s="38">
        <v>0</v>
      </c>
      <c r="T28" s="37">
        <f>SUMPRODUCT(LTA!J28:AN28,LTA!J$101:AN$101,LTA!J$103:AN$103)</f>
        <v>21.34</v>
      </c>
      <c r="U28" s="37">
        <f>SUMPRODUCT(LTA!J28:AN28,LTA!J$102:AN$102,LTA!J$103:AN$103)</f>
        <v>70.680000000000007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192.29000000000002</v>
      </c>
      <c r="AB28" s="75">
        <f>-STOA!N28</f>
        <v>-239.13</v>
      </c>
      <c r="AC28">
        <f t="shared" si="0"/>
        <v>16.21223386049336</v>
      </c>
      <c r="AD28">
        <f t="shared" si="1"/>
        <v>1433.5298987276774</v>
      </c>
      <c r="AE28">
        <f>'IDT-1'!B28</f>
        <v>0</v>
      </c>
      <c r="AF28" s="24"/>
      <c r="AG28">
        <f t="shared" si="2"/>
        <v>1433.5298987276774</v>
      </c>
      <c r="AI28" s="34">
        <f>PXIL!H28</f>
        <v>0</v>
      </c>
      <c r="AJ28" s="34">
        <f>PXIL!N28</f>
        <v>0</v>
      </c>
      <c r="AK28" s="34">
        <f>RTM_IEX!H28</f>
        <v>45.09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2.9203999999999994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133.57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1016.2301246241368</v>
      </c>
      <c r="P29" s="36">
        <v>117.28</v>
      </c>
      <c r="Q29" s="36">
        <v>38.01487393824997</v>
      </c>
      <c r="R29" s="38">
        <v>0</v>
      </c>
      <c r="S29" s="38">
        <v>0</v>
      </c>
      <c r="T29" s="37">
        <f>SUMPRODUCT(LTA!J29:AN29,LTA!J$101:AN$101,LTA!J$103:AN$103)</f>
        <v>31.96</v>
      </c>
      <c r="U29" s="37">
        <f>SUMPRODUCT(LTA!J29:AN29,LTA!J$102:AN$102,LTA!J$103:AN$103)</f>
        <v>66.599999999999994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192.29000000000002</v>
      </c>
      <c r="AB29" s="75">
        <f>-STOA!N29</f>
        <v>-239.13</v>
      </c>
      <c r="AC29">
        <f t="shared" si="0"/>
        <v>17.280321294676771</v>
      </c>
      <c r="AD29">
        <f t="shared" si="1"/>
        <v>1559.6150772677101</v>
      </c>
      <c r="AE29">
        <f>'IDT-1'!B29</f>
        <v>0</v>
      </c>
      <c r="AF29" s="24"/>
      <c r="AG29">
        <f t="shared" si="2"/>
        <v>1559.6150772677101</v>
      </c>
      <c r="AI29" s="34">
        <f>PXIL!H29</f>
        <v>0</v>
      </c>
      <c r="AJ29" s="34">
        <f>PXIL!N29</f>
        <v>0</v>
      </c>
      <c r="AK29" s="34">
        <f>RTM_IEX!H29</f>
        <v>67.16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2.9203999999999994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133.57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1085.3621667952825</v>
      </c>
      <c r="P30" s="36">
        <v>117.28</v>
      </c>
      <c r="Q30" s="36">
        <v>38.01487393824997</v>
      </c>
      <c r="R30" s="38">
        <v>2.1552106430155211</v>
      </c>
      <c r="S30" s="38">
        <v>0</v>
      </c>
      <c r="T30" s="37">
        <f>SUMPRODUCT(LTA!J30:AN30,LTA!J$101:AN$101,LTA!J$103:AN$103)</f>
        <v>32.85</v>
      </c>
      <c r="U30" s="37">
        <f>SUMPRODUCT(LTA!J30:AN30,LTA!J$102:AN$102,LTA!J$103:AN$103)</f>
        <v>65.539999999999992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192.29000000000002</v>
      </c>
      <c r="AB30" s="75">
        <f>-STOA!N30</f>
        <v>-239.13</v>
      </c>
      <c r="AC30">
        <f t="shared" si="0"/>
        <v>17.926090218315725</v>
      </c>
      <c r="AD30">
        <f t="shared" si="1"/>
        <v>1635.8465611582326</v>
      </c>
      <c r="AE30">
        <f>'IDT-1'!B30</f>
        <v>17</v>
      </c>
      <c r="AF30" s="24"/>
      <c r="AG30">
        <f t="shared" si="2"/>
        <v>1652.8465611582326</v>
      </c>
      <c r="AI30" s="34">
        <f>PXIL!H30</f>
        <v>0</v>
      </c>
      <c r="AJ30" s="34">
        <f>PXIL!N30</f>
        <v>0</v>
      </c>
      <c r="AK30" s="34">
        <f>RTM_IEX!H30</f>
        <v>72.92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2.9203999999999994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133.57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1101.2729003551774</v>
      </c>
      <c r="P31" s="36">
        <v>117.28</v>
      </c>
      <c r="Q31" s="36">
        <v>38.01487393824997</v>
      </c>
      <c r="R31" s="38">
        <v>5.28</v>
      </c>
      <c r="S31" s="38">
        <v>0</v>
      </c>
      <c r="T31" s="37">
        <f>SUMPRODUCT(LTA!J31:AN31,LTA!J$101:AN$101,LTA!J$103:AN$103)</f>
        <v>44.02</v>
      </c>
      <c r="U31" s="37">
        <f>SUMPRODUCT(LTA!J31:AN31,LTA!J$102:AN$102,LTA!J$103:AN$103)</f>
        <v>79.680000000000007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192.44</v>
      </c>
      <c r="AB31" s="75">
        <f>-STOA!N31</f>
        <v>-239.13</v>
      </c>
      <c r="AC31">
        <f t="shared" si="0"/>
        <v>17.797449661241071</v>
      </c>
      <c r="AD31">
        <f t="shared" si="1"/>
        <v>1730.7907246321863</v>
      </c>
      <c r="AE31">
        <f>'IDT-1'!B31</f>
        <v>0</v>
      </c>
      <c r="AF31" s="24"/>
      <c r="AG31">
        <f t="shared" si="2"/>
        <v>1730.7907246321863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-13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136.24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2.9203999999999994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133.57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1103.1871728409667</v>
      </c>
      <c r="P32" s="36">
        <v>117.28</v>
      </c>
      <c r="Q32" s="36">
        <v>38.020000000000003</v>
      </c>
      <c r="R32" s="38">
        <v>9.9499999999999993</v>
      </c>
      <c r="S32" s="38">
        <v>0</v>
      </c>
      <c r="T32" s="37">
        <f>SUMPRODUCT(LTA!J32:AN32,LTA!J$101:AN$101,LTA!J$103:AN$103)</f>
        <v>44.63</v>
      </c>
      <c r="U32" s="37">
        <f>SUMPRODUCT(LTA!J32:AN32,LTA!J$102:AN$102,LTA!J$103:AN$103)</f>
        <v>80.610000000000014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9.6</v>
      </c>
      <c r="Z32" s="34">
        <f>IEX!N32</f>
        <v>0</v>
      </c>
      <c r="AA32" s="75">
        <f>STOA!H32</f>
        <v>192.44</v>
      </c>
      <c r="AB32" s="75">
        <f>-STOA!N32</f>
        <v>-239.13</v>
      </c>
      <c r="AC32">
        <f t="shared" si="0"/>
        <v>18.198879558616841</v>
      </c>
      <c r="AD32">
        <f t="shared" si="1"/>
        <v>1804.2886932823499</v>
      </c>
      <c r="AE32">
        <f>'IDT-1'!B32</f>
        <v>6</v>
      </c>
      <c r="AF32" s="24"/>
      <c r="AG32">
        <f t="shared" si="2"/>
        <v>1810.2886932823499</v>
      </c>
      <c r="AI32" s="34">
        <f>PXIL!H32</f>
        <v>0</v>
      </c>
      <c r="AJ32" s="34">
        <f>PXIL!N32</f>
        <v>0</v>
      </c>
      <c r="AK32" s="34">
        <f>RTM_IEX!H32</f>
        <v>43.17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136.24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2.9203999999999994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107.39</v>
      </c>
      <c r="J33">
        <f>Bawana_RLNG!P33</f>
        <v>0</v>
      </c>
      <c r="K33">
        <f>Bawana_Spot!P33</f>
        <v>150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1112.5148302208979</v>
      </c>
      <c r="P33" s="36">
        <v>117.28</v>
      </c>
      <c r="Q33" s="36">
        <v>38.020000000000003</v>
      </c>
      <c r="R33" s="38">
        <v>16.829999999999998</v>
      </c>
      <c r="S33" s="38">
        <v>0</v>
      </c>
      <c r="T33" s="37">
        <f>SUMPRODUCT(LTA!J33:AN33,LTA!J$101:AN$101,LTA!J$103:AN$103)</f>
        <v>46.919999999999995</v>
      </c>
      <c r="U33" s="37">
        <f>SUMPRODUCT(LTA!J33:AN33,LTA!J$102:AN$102,LTA!J$103:AN$103)</f>
        <v>71.89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322.93</v>
      </c>
      <c r="AB33" s="75">
        <f>-STOA!N33</f>
        <v>-239.13</v>
      </c>
      <c r="AC33">
        <f t="shared" si="0"/>
        <v>19.162919240027385</v>
      </c>
      <c r="AD33">
        <f t="shared" si="1"/>
        <v>1811.6423109808709</v>
      </c>
      <c r="AE33">
        <f>'IDT-1'!B33</f>
        <v>85</v>
      </c>
      <c r="AF33" s="24"/>
      <c r="AG33">
        <f t="shared" si="2"/>
        <v>1896.6423109808709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-53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136.24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2.9203999999999994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107.39</v>
      </c>
      <c r="J34">
        <f>Bawana_RLNG!P34</f>
        <v>0</v>
      </c>
      <c r="K34">
        <f>Bawana_Spot!P34</f>
        <v>150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1112.5648188800451</v>
      </c>
      <c r="P34" s="36">
        <v>117.28</v>
      </c>
      <c r="Q34" s="36">
        <v>38.020000000000003</v>
      </c>
      <c r="R34" s="38">
        <v>37.85</v>
      </c>
      <c r="S34" s="38">
        <v>0</v>
      </c>
      <c r="T34" s="37">
        <f>SUMPRODUCT(LTA!J34:AN34,LTA!J$101:AN$101,LTA!J$103:AN$103)</f>
        <v>56.949999999999996</v>
      </c>
      <c r="U34" s="37">
        <f>SUMPRODUCT(LTA!J34:AN34,LTA!J$102:AN$102,LTA!J$103:AN$103)</f>
        <v>71.95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351.71</v>
      </c>
      <c r="AB34" s="75">
        <f>-STOA!N34</f>
        <v>-239.13</v>
      </c>
      <c r="AC34">
        <f t="shared" si="0"/>
        <v>20.005261453759783</v>
      </c>
      <c r="AD34">
        <f t="shared" si="1"/>
        <v>1830.7399574262852</v>
      </c>
      <c r="AE34">
        <f>'IDT-1'!B34</f>
        <v>140.78700000000001</v>
      </c>
      <c r="AF34" s="24"/>
      <c r="AG34">
        <f t="shared" si="2"/>
        <v>1971.5269574262852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-93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136.24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2.9203999999999994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107.39</v>
      </c>
      <c r="J35">
        <f>Bawana_RLNG!P35</f>
        <v>0</v>
      </c>
      <c r="K35">
        <f>Bawana_Spot!P35</f>
        <v>150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1085.5596032026651</v>
      </c>
      <c r="P35" s="36">
        <v>117.28</v>
      </c>
      <c r="Q35" s="36">
        <v>38.020000000000003</v>
      </c>
      <c r="R35" s="38">
        <v>41.7</v>
      </c>
      <c r="S35" s="38">
        <v>0</v>
      </c>
      <c r="T35" s="37">
        <f>SUMPRODUCT(LTA!J35:AN35,LTA!J$101:AN$101,LTA!J$103:AN$103)</f>
        <v>72.039999999999992</v>
      </c>
      <c r="U35" s="37">
        <f>SUMPRODUCT(LTA!J35:AN35,LTA!J$102:AN$102,LTA!J$103:AN$103)</f>
        <v>71.64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419.21</v>
      </c>
      <c r="AB35" s="75">
        <f>-STOA!N35</f>
        <v>-239.13</v>
      </c>
      <c r="AC35">
        <f t="shared" si="0"/>
        <v>20.510380799794682</v>
      </c>
      <c r="AD35">
        <f t="shared" si="1"/>
        <v>1888.3596224028706</v>
      </c>
      <c r="AE35">
        <f>'IDT-1'!B35</f>
        <v>117.503</v>
      </c>
      <c r="AF35" s="24"/>
      <c r="AG35">
        <f t="shared" si="2"/>
        <v>2005.8626224028706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-94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136.24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2.9203999999999994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107.39</v>
      </c>
      <c r="J36">
        <f>Bawana_RLNG!P36</f>
        <v>0</v>
      </c>
      <c r="K36">
        <f>Bawana_Spot!P36</f>
        <v>219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1019.3865265749509</v>
      </c>
      <c r="P36" s="36">
        <v>117.28</v>
      </c>
      <c r="Q36" s="36">
        <v>38.020000000000003</v>
      </c>
      <c r="R36" s="38">
        <v>44.5</v>
      </c>
      <c r="S36" s="38">
        <v>0</v>
      </c>
      <c r="T36" s="37">
        <f>SUMPRODUCT(LTA!J36:AN36,LTA!J$101:AN$101,LTA!J$103:AN$103)</f>
        <v>99.03</v>
      </c>
      <c r="U36" s="37">
        <f>SUMPRODUCT(LTA!J36:AN36,LTA!J$102:AN$102,LTA!J$103:AN$103)</f>
        <v>71.53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3.37</v>
      </c>
      <c r="Z36" s="34">
        <f>IEX!N36</f>
        <v>0</v>
      </c>
      <c r="AA36" s="75">
        <f>STOA!H36</f>
        <v>459.51</v>
      </c>
      <c r="AB36" s="75">
        <f>-STOA!N36</f>
        <v>-239.13</v>
      </c>
      <c r="AC36">
        <f t="shared" si="0"/>
        <v>20.5990665462792</v>
      </c>
      <c r="AD36">
        <f t="shared" si="1"/>
        <v>2031.3878600286721</v>
      </c>
      <c r="AE36">
        <f>'IDT-1'!B36</f>
        <v>26.007000000000001</v>
      </c>
      <c r="AF36" s="24"/>
      <c r="AG36">
        <f t="shared" si="2"/>
        <v>2057.3948600286722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-28</v>
      </c>
      <c r="AM36" s="34">
        <f>RTM_PXI!H36</f>
        <v>0</v>
      </c>
      <c r="AN36" s="34">
        <f>RTM_PXI!N36</f>
        <v>0</v>
      </c>
      <c r="AO36" s="148">
        <f>GDAM_IEX!H36</f>
        <v>0.94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136.24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2.9203999999999994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107.39</v>
      </c>
      <c r="J37">
        <f>Bawana_RLNG!P37</f>
        <v>0</v>
      </c>
      <c r="K37">
        <f>Bawana_Spot!P37</f>
        <v>178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985.53831631412129</v>
      </c>
      <c r="P37" s="36">
        <v>117.28</v>
      </c>
      <c r="Q37" s="36">
        <v>38.020000000000003</v>
      </c>
      <c r="R37" s="38">
        <v>47.5</v>
      </c>
      <c r="S37" s="38">
        <v>0</v>
      </c>
      <c r="T37" s="37">
        <f>SUMPRODUCT(LTA!J37:AN37,LTA!J$101:AN$101,LTA!J$103:AN$103)</f>
        <v>131.66</v>
      </c>
      <c r="U37" s="37">
        <f>SUMPRODUCT(LTA!J37:AN37,LTA!J$102:AN$102,LTA!J$103:AN$103)</f>
        <v>63.769999999999996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88.61</v>
      </c>
      <c r="Z37" s="34">
        <f>IEX!N37</f>
        <v>0</v>
      </c>
      <c r="AA37" s="75">
        <f>STOA!H37</f>
        <v>460.47</v>
      </c>
      <c r="AB37" s="75">
        <f>-STOA!N37</f>
        <v>-239.13</v>
      </c>
      <c r="AC37">
        <f t="shared" si="0"/>
        <v>20.90772116379134</v>
      </c>
      <c r="AD37">
        <f t="shared" si="1"/>
        <v>2124.0609951503297</v>
      </c>
      <c r="AE37">
        <f>'IDT-1'!B37</f>
        <v>0</v>
      </c>
      <c r="AF37" s="24"/>
      <c r="AG37">
        <f t="shared" si="2"/>
        <v>2124.0609951503297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26.7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136.24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2.9203999999999994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107.39</v>
      </c>
      <c r="J38">
        <f>Bawana_RLNG!P38</f>
        <v>0</v>
      </c>
      <c r="K38">
        <f>Bawana_Spot!P38</f>
        <v>192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962.21059169140904</v>
      </c>
      <c r="P38" s="36">
        <v>117.28</v>
      </c>
      <c r="Q38" s="36">
        <v>38.020000000000003</v>
      </c>
      <c r="R38" s="38">
        <v>47.5</v>
      </c>
      <c r="S38" s="38">
        <v>0</v>
      </c>
      <c r="T38" s="37">
        <f>SUMPRODUCT(LTA!J38:AN38,LTA!J$101:AN$101,LTA!J$103:AN$103)</f>
        <v>171.26</v>
      </c>
      <c r="U38" s="37">
        <f>SUMPRODUCT(LTA!J38:AN38,LTA!J$102:AN$102,LTA!J$103:AN$103)</f>
        <v>62.77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100.53</v>
      </c>
      <c r="Z38" s="34">
        <f>IEX!N38</f>
        <v>0</v>
      </c>
      <c r="AA38" s="75">
        <f>STOA!H38</f>
        <v>460.47</v>
      </c>
      <c r="AB38" s="75">
        <f>-STOA!N38</f>
        <v>-239.13</v>
      </c>
      <c r="AC38">
        <f t="shared" si="0"/>
        <v>21.318584276960557</v>
      </c>
      <c r="AD38">
        <f t="shared" si="1"/>
        <v>2172.5624074144484</v>
      </c>
      <c r="AE38">
        <f>'IDT-1'!B38</f>
        <v>0</v>
      </c>
      <c r="AF38" s="24"/>
      <c r="AG38">
        <f t="shared" si="2"/>
        <v>2172.5624074144484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34.42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136.24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2.9203999999999994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107.39</v>
      </c>
      <c r="J39">
        <f>Bawana_RLNG!P39</f>
        <v>0</v>
      </c>
      <c r="K39">
        <f>Bawana_Spot!P39</f>
        <v>234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954.5477844624121</v>
      </c>
      <c r="P39" s="36">
        <v>117.28</v>
      </c>
      <c r="Q39" s="36">
        <v>38.020000000000003</v>
      </c>
      <c r="R39" s="38">
        <v>47.5</v>
      </c>
      <c r="S39" s="38">
        <v>0</v>
      </c>
      <c r="T39" s="37">
        <f>SUMPRODUCT(LTA!J39:AN39,LTA!J$101:AN$101,LTA!J$103:AN$103)</f>
        <v>249.14000000000001</v>
      </c>
      <c r="U39" s="37">
        <f>SUMPRODUCT(LTA!J39:AN39,LTA!J$102:AN$102,LTA!J$103:AN$103)</f>
        <v>61.4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134.13999999999999</v>
      </c>
      <c r="Z39" s="34">
        <f>IEX!N39</f>
        <v>0</v>
      </c>
      <c r="AA39" s="75">
        <f>STOA!H39</f>
        <v>379.87</v>
      </c>
      <c r="AB39" s="75">
        <f>-STOA!N39</f>
        <v>-239.13</v>
      </c>
      <c r="AC39">
        <f t="shared" si="0"/>
        <v>22.368925532057876</v>
      </c>
      <c r="AD39">
        <f t="shared" si="1"/>
        <v>2222.2392589303545</v>
      </c>
      <c r="AE39">
        <f>'IDT-1'!B39</f>
        <v>0</v>
      </c>
      <c r="AF39" s="24"/>
      <c r="AG39">
        <f t="shared" si="2"/>
        <v>2222.2392589303545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-37</v>
      </c>
      <c r="AM39" s="34">
        <f>RTM_PXI!H39</f>
        <v>0</v>
      </c>
      <c r="AN39" s="34">
        <f>RTM_PXI!N39</f>
        <v>0</v>
      </c>
      <c r="AO39" s="148">
        <f>GDAM_IEX!H39</f>
        <v>58.29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136.24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2.9203999999999994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107.39</v>
      </c>
      <c r="J40">
        <f>Bawana_RLNG!P40</f>
        <v>0</v>
      </c>
      <c r="K40">
        <f>Bawana_Spot!P40</f>
        <v>253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943.33700047916386</v>
      </c>
      <c r="P40" s="36">
        <v>117.28</v>
      </c>
      <c r="Q40" s="36">
        <v>38.020000000000003</v>
      </c>
      <c r="R40" s="38">
        <v>47.5</v>
      </c>
      <c r="S40" s="38">
        <v>0</v>
      </c>
      <c r="T40" s="37">
        <f>SUMPRODUCT(LTA!J40:AN40,LTA!J$101:AN$101,LTA!J$103:AN$103)</f>
        <v>296.59000000000003</v>
      </c>
      <c r="U40" s="37">
        <f>SUMPRODUCT(LTA!J40:AN40,LTA!J$102:AN$102,LTA!J$103:AN$103)</f>
        <v>60.730000000000004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113.8</v>
      </c>
      <c r="Z40" s="34">
        <f>IEX!N40</f>
        <v>0</v>
      </c>
      <c r="AA40" s="75">
        <f>STOA!H40</f>
        <v>383.71</v>
      </c>
      <c r="AB40" s="75">
        <f>-STOA!N40</f>
        <v>-239.13</v>
      </c>
      <c r="AC40">
        <f t="shared" si="0"/>
        <v>22.92392778564659</v>
      </c>
      <c r="AD40">
        <f t="shared" si="1"/>
        <v>2251.6034726935168</v>
      </c>
      <c r="AE40">
        <f>'IDT-1'!B40</f>
        <v>0</v>
      </c>
      <c r="AF40" s="24"/>
      <c r="AG40">
        <f t="shared" si="2"/>
        <v>2251.6034726935168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-55</v>
      </c>
      <c r="AM40" s="34">
        <f>RTM_PXI!H40</f>
        <v>0</v>
      </c>
      <c r="AN40" s="34">
        <f>RTM_PXI!N40</f>
        <v>0</v>
      </c>
      <c r="AO40" s="148">
        <f>GDAM_IEX!H40</f>
        <v>68.14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136.24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2.9203999999999994</v>
      </c>
      <c r="E41">
        <f>GT_NG!P41</f>
        <v>11.413277249451355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103.39</v>
      </c>
      <c r="J41">
        <f>Bawana_RLNG!P41</f>
        <v>0</v>
      </c>
      <c r="K41">
        <f>Bawana_Spot!P41</f>
        <v>241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925.3532670266909</v>
      </c>
      <c r="P41" s="36">
        <v>117.28</v>
      </c>
      <c r="Q41" s="36">
        <v>38.020000000000003</v>
      </c>
      <c r="R41" s="38">
        <v>47.5</v>
      </c>
      <c r="S41" s="38">
        <v>0</v>
      </c>
      <c r="T41" s="37">
        <f>SUMPRODUCT(LTA!J41:AN41,LTA!J$101:AN$101,LTA!J$103:AN$103)</f>
        <v>346</v>
      </c>
      <c r="U41" s="37">
        <f>SUMPRODUCT(LTA!J41:AN41,LTA!J$102:AN$102,LTA!J$103:AN$103)</f>
        <v>60.57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46.51</v>
      </c>
      <c r="Z41" s="34">
        <f>IEX!N41</f>
        <v>0</v>
      </c>
      <c r="AA41" s="75">
        <f>STOA!H41</f>
        <v>561.22</v>
      </c>
      <c r="AB41" s="75">
        <f>-STOA!N41</f>
        <v>-239.13</v>
      </c>
      <c r="AC41">
        <f t="shared" si="0"/>
        <v>24.240583732484339</v>
      </c>
      <c r="AD41">
        <f t="shared" si="1"/>
        <v>2282.5063605436576</v>
      </c>
      <c r="AE41">
        <f>'IDT-1'!B41</f>
        <v>0</v>
      </c>
      <c r="AF41" s="24"/>
      <c r="AG41">
        <f t="shared" si="2"/>
        <v>2282.5063605436576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-117</v>
      </c>
      <c r="AM41" s="34">
        <f>RTM_PXI!H41</f>
        <v>0</v>
      </c>
      <c r="AN41" s="34">
        <f>RTM_PXI!N41</f>
        <v>0</v>
      </c>
      <c r="AO41" s="148">
        <f>GDAM_IEX!H41</f>
        <v>25.46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136.24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4.5891999999999999</v>
      </c>
      <c r="E42">
        <f>GT_NG!P42</f>
        <v>11.413277249451355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103.39</v>
      </c>
      <c r="J42">
        <f>Bawana_RLNG!P42</f>
        <v>0</v>
      </c>
      <c r="K42">
        <f>Bawana_Spot!P42</f>
        <v>245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925.3532670266909</v>
      </c>
      <c r="P42" s="36">
        <v>117.28</v>
      </c>
      <c r="Q42" s="36">
        <v>38.020000000000003</v>
      </c>
      <c r="R42" s="38">
        <v>47.5</v>
      </c>
      <c r="S42" s="38">
        <v>0</v>
      </c>
      <c r="T42" s="37">
        <f>SUMPRODUCT(LTA!J42:AN42,LTA!J$101:AN$101,LTA!J$103:AN$103)</f>
        <v>386.43</v>
      </c>
      <c r="U42" s="37">
        <f>SUMPRODUCT(LTA!J42:AN42,LTA!J$102:AN$102,LTA!J$103:AN$103)</f>
        <v>58.53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65.540000000000006</v>
      </c>
      <c r="Z42" s="34">
        <f>IEX!N42</f>
        <v>0</v>
      </c>
      <c r="AA42" s="75">
        <f>STOA!H42</f>
        <v>558.33999999999992</v>
      </c>
      <c r="AB42" s="75">
        <f>-STOA!N42</f>
        <v>-239.13</v>
      </c>
      <c r="AC42">
        <f t="shared" si="0"/>
        <v>24.923572806982111</v>
      </c>
      <c r="AD42">
        <f t="shared" si="1"/>
        <v>2322.9621714691598</v>
      </c>
      <c r="AE42">
        <f>'IDT-1'!B42</f>
        <v>0</v>
      </c>
      <c r="AF42" s="24"/>
      <c r="AG42">
        <f t="shared" si="2"/>
        <v>2322.9621714691598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-137</v>
      </c>
      <c r="AM42" s="34">
        <f>RTM_PXI!H42</f>
        <v>0</v>
      </c>
      <c r="AN42" s="34">
        <f>RTM_PXI!N42</f>
        <v>0</v>
      </c>
      <c r="AO42" s="148">
        <f>GDAM_IEX!H42</f>
        <v>26.39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136.24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4.5891999999999999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103.39</v>
      </c>
      <c r="J43">
        <f>Bawana_RLNG!P43</f>
        <v>0</v>
      </c>
      <c r="K43">
        <f>Bawana_Spot!P43</f>
        <v>280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925.46122999471072</v>
      </c>
      <c r="P43" s="36">
        <v>117.28</v>
      </c>
      <c r="Q43" s="36">
        <v>38.020000000000003</v>
      </c>
      <c r="R43" s="38">
        <v>47.5</v>
      </c>
      <c r="S43" s="38">
        <v>0</v>
      </c>
      <c r="T43" s="37">
        <f>SUMPRODUCT(LTA!J43:AN43,LTA!J$101:AN$101,LTA!J$103:AN$103)</f>
        <v>427.41</v>
      </c>
      <c r="U43" s="37">
        <f>SUMPRODUCT(LTA!J43:AN43,LTA!J$102:AN$102,LTA!J$103:AN$103)</f>
        <v>57.96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99.6</v>
      </c>
      <c r="Z43" s="34">
        <f>IEX!N43</f>
        <v>0</v>
      </c>
      <c r="AA43" s="75">
        <f>STOA!H43</f>
        <v>515.16</v>
      </c>
      <c r="AB43" s="75">
        <f>-STOA!N43</f>
        <v>-239.13</v>
      </c>
      <c r="AC43">
        <f t="shared" si="0"/>
        <v>25.513548284000748</v>
      </c>
      <c r="AD43">
        <f t="shared" si="1"/>
        <v>2309.6761717107102</v>
      </c>
      <c r="AE43">
        <f>'IDT-1'!B43</f>
        <v>0</v>
      </c>
      <c r="AF43" s="24"/>
      <c r="AG43">
        <f t="shared" si="2"/>
        <v>2309.6761717107102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-178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136.24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4.5891999999999999</v>
      </c>
      <c r="E44">
        <f>GT_NG!P44</f>
        <v>11.413277249451355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103.39</v>
      </c>
      <c r="J44">
        <f>Bawana_RLNG!P44</f>
        <v>0</v>
      </c>
      <c r="K44">
        <f>Bawana_Spot!P44</f>
        <v>264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920.41606370538568</v>
      </c>
      <c r="P44" s="36">
        <v>117.28</v>
      </c>
      <c r="Q44" s="36">
        <v>38.020000000000003</v>
      </c>
      <c r="R44" s="38">
        <v>47.5</v>
      </c>
      <c r="S44" s="38">
        <v>0</v>
      </c>
      <c r="T44" s="37">
        <f>SUMPRODUCT(LTA!J44:AN44,LTA!J$101:AN$101,LTA!J$103:AN$103)</f>
        <v>468.15</v>
      </c>
      <c r="U44" s="37">
        <f>SUMPRODUCT(LTA!J44:AN44,LTA!J$102:AN$102,LTA!J$103:AN$103)</f>
        <v>56.47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89.19</v>
      </c>
      <c r="Z44" s="34">
        <f>IEX!N44</f>
        <v>0</v>
      </c>
      <c r="AA44" s="75">
        <f>STOA!H44</f>
        <v>515.16</v>
      </c>
      <c r="AB44" s="75">
        <f>-STOA!N44</f>
        <v>-239.13</v>
      </c>
      <c r="AC44">
        <f t="shared" si="0"/>
        <v>25.6724337658036</v>
      </c>
      <c r="AD44">
        <f t="shared" si="1"/>
        <v>2329.0161071890329</v>
      </c>
      <c r="AE44">
        <f>'IDT-1'!B44</f>
        <v>0</v>
      </c>
      <c r="AF44" s="24"/>
      <c r="AG44">
        <f t="shared" si="2"/>
        <v>2329.0161071890329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-178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136.24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4.5891999999999999</v>
      </c>
      <c r="E45">
        <f>GT_NG!P45</f>
        <v>11.413277249451355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103.39</v>
      </c>
      <c r="J45">
        <f>Bawana_RLNG!P45</f>
        <v>0</v>
      </c>
      <c r="K45">
        <f>Bawana_Spot!P45</f>
        <v>200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913.47159247935292</v>
      </c>
      <c r="P45" s="36">
        <v>117.28</v>
      </c>
      <c r="Q45" s="36">
        <v>38.020000000000003</v>
      </c>
      <c r="R45" s="38">
        <v>47.5</v>
      </c>
      <c r="S45" s="38">
        <v>0</v>
      </c>
      <c r="T45" s="37">
        <f>SUMPRODUCT(LTA!J45:AN45,LTA!J$101:AN$101,LTA!J$103:AN$103)</f>
        <v>509.24</v>
      </c>
      <c r="U45" s="37">
        <f>SUMPRODUCT(LTA!J45:AN45,LTA!J$102:AN$102,LTA!J$103:AN$103)</f>
        <v>55.44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70.55</v>
      </c>
      <c r="Z45" s="34">
        <f>IEX!N45</f>
        <v>0</v>
      </c>
      <c r="AA45" s="75">
        <f>STOA!H45</f>
        <v>515.16</v>
      </c>
      <c r="AB45" s="75">
        <f>-STOA!N45</f>
        <v>-239.13</v>
      </c>
      <c r="AC45">
        <f t="shared" si="0"/>
        <v>24.832870321260476</v>
      </c>
      <c r="AD45">
        <f t="shared" si="1"/>
        <v>2330.3311994075434</v>
      </c>
      <c r="AE45">
        <f>'IDT-1'!B45</f>
        <v>0</v>
      </c>
      <c r="AF45" s="24"/>
      <c r="AG45">
        <f t="shared" si="2"/>
        <v>2330.3311994075434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-128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136.24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4.5891999999999999</v>
      </c>
      <c r="E46">
        <f>GT_NG!P46</f>
        <v>11.413277249451355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103.39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903.12195497776565</v>
      </c>
      <c r="P46" s="36">
        <v>117.28</v>
      </c>
      <c r="Q46" s="36">
        <v>38.020000000000003</v>
      </c>
      <c r="R46" s="38">
        <v>47.5</v>
      </c>
      <c r="S46" s="38">
        <v>0</v>
      </c>
      <c r="T46" s="37">
        <f>SUMPRODUCT(LTA!J46:AN46,LTA!J$101:AN$101,LTA!J$103:AN$103)</f>
        <v>538.80999999999995</v>
      </c>
      <c r="U46" s="37">
        <f>SUMPRODUCT(LTA!J46:AN46,LTA!J$102:AN$102,LTA!J$103:AN$103)</f>
        <v>54.739999999999995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22.2</v>
      </c>
      <c r="Z46" s="34">
        <f>IEX!N46</f>
        <v>0</v>
      </c>
      <c r="AA46" s="75">
        <f>STOA!H46</f>
        <v>515.16</v>
      </c>
      <c r="AB46" s="75">
        <f>-STOA!N46</f>
        <v>-239.13</v>
      </c>
      <c r="AC46">
        <f t="shared" si="0"/>
        <v>23.992242637727578</v>
      </c>
      <c r="AD46">
        <f t="shared" si="1"/>
        <v>2329.5121895894895</v>
      </c>
      <c r="AE46">
        <f>'IDT-1'!B46</f>
        <v>0</v>
      </c>
      <c r="AF46" s="24"/>
      <c r="AG46">
        <f t="shared" si="2"/>
        <v>2329.5121895894895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-79</v>
      </c>
      <c r="AM46" s="34">
        <f>RTM_PXI!H46</f>
        <v>0</v>
      </c>
      <c r="AN46" s="34">
        <f>RTM_PXI!N46</f>
        <v>0</v>
      </c>
      <c r="AO46" s="148">
        <f>GDAM_IEX!H46</f>
        <v>29.17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136.24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4.5891999999999999</v>
      </c>
      <c r="E47">
        <f>GT_NG!P47</f>
        <v>11.413277249451355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100.79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903.12195497776565</v>
      </c>
      <c r="P47" s="36">
        <v>117.28</v>
      </c>
      <c r="Q47" s="36">
        <v>38.020000000000003</v>
      </c>
      <c r="R47" s="38">
        <v>47.5</v>
      </c>
      <c r="S47" s="38">
        <v>0</v>
      </c>
      <c r="T47" s="37">
        <f>SUMPRODUCT(LTA!J47:AN47,LTA!J$101:AN$101,LTA!J$103:AN$103)</f>
        <v>545.9</v>
      </c>
      <c r="U47" s="37">
        <f>SUMPRODUCT(LTA!J47:AN47,LTA!J$102:AN$102,LTA!J$103:AN$103)</f>
        <v>53.57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431.68</v>
      </c>
      <c r="Z47" s="34">
        <f>IEX!N47</f>
        <v>0</v>
      </c>
      <c r="AA47" s="75">
        <f>STOA!H47</f>
        <v>192.76999999999998</v>
      </c>
      <c r="AB47" s="75">
        <f>-STOA!N47</f>
        <v>-239.13</v>
      </c>
      <c r="AC47">
        <f t="shared" si="0"/>
        <v>24.863368110902243</v>
      </c>
      <c r="AD47">
        <f t="shared" si="1"/>
        <v>2290.0810641163148</v>
      </c>
      <c r="AE47">
        <f>'IDT-1'!B47</f>
        <v>0</v>
      </c>
      <c r="AF47" s="24"/>
      <c r="AG47">
        <f t="shared" si="2"/>
        <v>2290.0810641163148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-82</v>
      </c>
      <c r="AM47" s="34">
        <f>RTM_PXI!H47</f>
        <v>0</v>
      </c>
      <c r="AN47" s="34">
        <f>RTM_PXI!N47</f>
        <v>0</v>
      </c>
      <c r="AO47" s="148">
        <f>GDAM_IEX!H47</f>
        <v>39.44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4.5891999999999999</v>
      </c>
      <c r="E48">
        <f>GT_NG!P48</f>
        <v>11.413277249451355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100.79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903.58721652776569</v>
      </c>
      <c r="P48" s="36">
        <v>117.28</v>
      </c>
      <c r="Q48" s="36">
        <v>38.020000000000003</v>
      </c>
      <c r="R48" s="38">
        <v>47.5</v>
      </c>
      <c r="S48" s="38">
        <v>0</v>
      </c>
      <c r="T48" s="37">
        <f>SUMPRODUCT(LTA!J48:AN48,LTA!J$101:AN$101,LTA!J$103:AN$103)</f>
        <v>552.83999999999992</v>
      </c>
      <c r="U48" s="37">
        <f>SUMPRODUCT(LTA!J48:AN48,LTA!J$102:AN$102,LTA!J$103:AN$103)</f>
        <v>51.95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184.32</v>
      </c>
      <c r="Z48" s="34">
        <f>IEX!N48</f>
        <v>0</v>
      </c>
      <c r="AA48" s="75">
        <f>STOA!H48</f>
        <v>192.76999999999998</v>
      </c>
      <c r="AB48" s="75">
        <f>-STOA!N48</f>
        <v>-239.13</v>
      </c>
      <c r="AC48">
        <f t="shared" si="0"/>
        <v>23.346837374481343</v>
      </c>
      <c r="AD48">
        <f t="shared" si="1"/>
        <v>2275.7528564027357</v>
      </c>
      <c r="AE48">
        <f>'IDT-1'!B48</f>
        <v>0</v>
      </c>
      <c r="AF48" s="24"/>
      <c r="AG48">
        <f t="shared" si="2"/>
        <v>2275.7528564027357</v>
      </c>
      <c r="AI48" s="34">
        <f>PXIL!H48</f>
        <v>0</v>
      </c>
      <c r="AJ48" s="34">
        <f>PXIL!N48</f>
        <v>0</v>
      </c>
      <c r="AK48" s="34">
        <f>RTM_IEX!H48</f>
        <v>2.88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180.29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4.5891999999999999</v>
      </c>
      <c r="E49">
        <f>GT_NG!P49</f>
        <v>11.413277249451355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100.79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916.78196041266381</v>
      </c>
      <c r="P49" s="36">
        <v>117.28</v>
      </c>
      <c r="Q49" s="36">
        <v>38.020000000000003</v>
      </c>
      <c r="R49" s="38">
        <v>47.5</v>
      </c>
      <c r="S49" s="38">
        <v>0</v>
      </c>
      <c r="T49" s="37">
        <f>SUMPRODUCT(LTA!J49:AN49,LTA!J$101:AN$101,LTA!J$103:AN$103)</f>
        <v>557.41</v>
      </c>
      <c r="U49" s="37">
        <f>SUMPRODUCT(LTA!J49:AN49,LTA!J$102:AN$102,LTA!J$103:AN$103)</f>
        <v>54.4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309.92</v>
      </c>
      <c r="Z49" s="34">
        <f>IEX!N49</f>
        <v>0</v>
      </c>
      <c r="AA49" s="75">
        <f>STOA!H49</f>
        <v>192.76999999999998</v>
      </c>
      <c r="AB49" s="75">
        <f>-STOA!N49</f>
        <v>-239.13</v>
      </c>
      <c r="AC49">
        <f t="shared" si="0"/>
        <v>23.736159314280282</v>
      </c>
      <c r="AD49">
        <f t="shared" si="1"/>
        <v>2155.0082783478347</v>
      </c>
      <c r="AE49">
        <f>'IDT-1'!B49</f>
        <v>0</v>
      </c>
      <c r="AF49" s="24"/>
      <c r="AG49">
        <f t="shared" si="2"/>
        <v>2155.0082783478347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-83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4.5891999999999999</v>
      </c>
      <c r="E50">
        <f>GT_NG!P50</f>
        <v>11.413277249451355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109.96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916.78196041266381</v>
      </c>
      <c r="P50" s="36">
        <v>117.28</v>
      </c>
      <c r="Q50" s="36">
        <v>38.020000000000003</v>
      </c>
      <c r="R50" s="38">
        <v>47.5</v>
      </c>
      <c r="S50" s="38">
        <v>0</v>
      </c>
      <c r="T50" s="37">
        <f>SUMPRODUCT(LTA!J50:AN50,LTA!J$101:AN$101,LTA!J$103:AN$103)</f>
        <v>560.21</v>
      </c>
      <c r="U50" s="37">
        <f>SUMPRODUCT(LTA!J50:AN50,LTA!J$102:AN$102,LTA!J$103:AN$103)</f>
        <v>54.34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261.94</v>
      </c>
      <c r="Z50" s="34">
        <f>IEX!N50</f>
        <v>0</v>
      </c>
      <c r="AA50" s="75">
        <f>STOA!H50</f>
        <v>192.76999999999998</v>
      </c>
      <c r="AB50" s="75">
        <f>-STOA!N50</f>
        <v>-239.13</v>
      </c>
      <c r="AC50">
        <f t="shared" si="0"/>
        <v>23.373873210206057</v>
      </c>
      <c r="AD50">
        <f t="shared" si="1"/>
        <v>2126.3005644519089</v>
      </c>
      <c r="AE50">
        <f>'IDT-1'!B50</f>
        <v>0</v>
      </c>
      <c r="AF50" s="24"/>
      <c r="AG50">
        <f t="shared" si="2"/>
        <v>2126.3005644519089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-76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7.5096000000000007</v>
      </c>
      <c r="E51">
        <f>GT_NG!P51</f>
        <v>11.413277249451355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109.96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869.11689691109666</v>
      </c>
      <c r="P51" s="36">
        <v>117.28</v>
      </c>
      <c r="Q51" s="36">
        <v>38.020000000000003</v>
      </c>
      <c r="R51" s="38">
        <v>47.5</v>
      </c>
      <c r="S51" s="38">
        <v>0</v>
      </c>
      <c r="T51" s="37">
        <f>SUMPRODUCT(LTA!J51:AN51,LTA!J$101:AN$101,LTA!J$103:AN$103)</f>
        <v>564.33999999999992</v>
      </c>
      <c r="U51" s="37">
        <f>SUMPRODUCT(LTA!J51:AN51,LTA!J$102:AN$102,LTA!J$103:AN$103)</f>
        <v>60.23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202.36</v>
      </c>
      <c r="Z51" s="34">
        <f>IEX!N51</f>
        <v>0</v>
      </c>
      <c r="AA51" s="75">
        <f>STOA!H51</f>
        <v>192.76999999999998</v>
      </c>
      <c r="AB51" s="75">
        <f>-STOA!N51</f>
        <v>-239.13</v>
      </c>
      <c r="AC51">
        <f t="shared" si="0"/>
        <v>22.827320989596444</v>
      </c>
      <c r="AD51">
        <f t="shared" si="1"/>
        <v>2126.0524531709516</v>
      </c>
      <c r="AE51">
        <f>'IDT-1'!B51</f>
        <v>0</v>
      </c>
      <c r="AF51" s="24"/>
      <c r="AG51">
        <f t="shared" si="2"/>
        <v>2126.0524531709516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-44</v>
      </c>
      <c r="AM51" s="34">
        <f>RTM_PXI!H51</f>
        <v>0</v>
      </c>
      <c r="AN51" s="34">
        <f>RTM_PXI!N51</f>
        <v>0</v>
      </c>
      <c r="AO51" s="148">
        <f>GDAM_IEX!H51</f>
        <v>61.51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8.3439999999999994</v>
      </c>
      <c r="E52">
        <f>GT_NG!P52</f>
        <v>11.413277249451355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109.96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839.53342680518926</v>
      </c>
      <c r="P52" s="36">
        <v>117.28</v>
      </c>
      <c r="Q52" s="36">
        <v>38.020000000000003</v>
      </c>
      <c r="R52" s="38">
        <v>47.5</v>
      </c>
      <c r="S52" s="38">
        <v>0</v>
      </c>
      <c r="T52" s="37">
        <f>SUMPRODUCT(LTA!J52:AN52,LTA!J$101:AN$101,LTA!J$103:AN$103)</f>
        <v>566.23</v>
      </c>
      <c r="U52" s="37">
        <f>SUMPRODUCT(LTA!J52:AN52,LTA!J$102:AN$102,LTA!J$103:AN$103)</f>
        <v>60.01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239.88</v>
      </c>
      <c r="Z52" s="34">
        <f>IEX!N52</f>
        <v>0</v>
      </c>
      <c r="AA52" s="75">
        <f>STOA!H52</f>
        <v>192.76999999999998</v>
      </c>
      <c r="AB52" s="75">
        <f>-STOA!N52</f>
        <v>-239.13</v>
      </c>
      <c r="AC52">
        <f t="shared" si="0"/>
        <v>22.025609860811702</v>
      </c>
      <c r="AD52">
        <f t="shared" si="1"/>
        <v>2119.7850941938291</v>
      </c>
      <c r="AE52">
        <f>'IDT-1'!B52</f>
        <v>0</v>
      </c>
      <c r="AF52" s="24"/>
      <c r="AG52">
        <f t="shared" si="2"/>
        <v>2119.7850941938291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8.3439999999999994</v>
      </c>
      <c r="E53">
        <f>GT_NG!P53</f>
        <v>11.413277249451355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780.02575682889142</v>
      </c>
      <c r="P53" s="36">
        <v>117.28</v>
      </c>
      <c r="Q53" s="36">
        <v>38.020000000000003</v>
      </c>
      <c r="R53" s="38">
        <v>47.5</v>
      </c>
      <c r="S53" s="38">
        <v>0</v>
      </c>
      <c r="T53" s="37">
        <f>SUMPRODUCT(LTA!J53:AN53,LTA!J$101:AN$101,LTA!J$103:AN$103)</f>
        <v>566.55999999999995</v>
      </c>
      <c r="U53" s="37">
        <f>SUMPRODUCT(LTA!J53:AN53,LTA!J$102:AN$102,LTA!J$103:AN$103)</f>
        <v>59.41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104.58</v>
      </c>
      <c r="Z53" s="34">
        <f>IEX!N53</f>
        <v>0</v>
      </c>
      <c r="AA53" s="75">
        <f>STOA!H53</f>
        <v>192.76999999999998</v>
      </c>
      <c r="AB53" s="75">
        <f>-STOA!N53</f>
        <v>-239.13</v>
      </c>
      <c r="AC53">
        <f t="shared" si="0"/>
        <v>20.964793433010797</v>
      </c>
      <c r="AD53">
        <f t="shared" si="1"/>
        <v>1994.5582406453318</v>
      </c>
      <c r="AE53">
        <f>'IDT-1'!B53</f>
        <v>0</v>
      </c>
      <c r="AF53" s="24"/>
      <c r="AG53">
        <f t="shared" si="2"/>
        <v>1994.5582406453318</v>
      </c>
      <c r="AI53" s="34">
        <f>PXIL!H53</f>
        <v>0</v>
      </c>
      <c r="AJ53" s="34">
        <f>PXIL!N53</f>
        <v>0</v>
      </c>
      <c r="AK53" s="34">
        <f>RTM_IEX!H53</f>
        <v>44.14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9.1783999999999999</v>
      </c>
      <c r="E54">
        <f>GT_NG!P54</f>
        <v>11.413277249451355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732.04969445640438</v>
      </c>
      <c r="P54" s="36">
        <v>117.28</v>
      </c>
      <c r="Q54" s="36">
        <v>38.020000000000003</v>
      </c>
      <c r="R54" s="38">
        <v>47.5</v>
      </c>
      <c r="S54" s="38">
        <v>0</v>
      </c>
      <c r="T54" s="37">
        <f>SUMPRODUCT(LTA!J54:AN54,LTA!J$101:AN$101,LTA!J$103:AN$103)</f>
        <v>564.92999999999995</v>
      </c>
      <c r="U54" s="37">
        <f>SUMPRODUCT(LTA!J54:AN54,LTA!J$102:AN$102,LTA!J$103:AN$103)</f>
        <v>59.21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77.72</v>
      </c>
      <c r="Z54" s="34">
        <f>IEX!N54</f>
        <v>0</v>
      </c>
      <c r="AA54" s="75">
        <f>STOA!H54</f>
        <v>192.76999999999998</v>
      </c>
      <c r="AB54" s="75">
        <f>-STOA!N54</f>
        <v>-239.13</v>
      </c>
      <c r="AC54">
        <f t="shared" si="0"/>
        <v>20.650199469081908</v>
      </c>
      <c r="AD54">
        <f t="shared" si="1"/>
        <v>1957.4211722367738</v>
      </c>
      <c r="AE54">
        <f>'IDT-1'!B54</f>
        <v>9</v>
      </c>
      <c r="AF54" s="24"/>
      <c r="AG54">
        <f t="shared" si="2"/>
        <v>1966.4211722367738</v>
      </c>
      <c r="AI54" s="34">
        <f>PXIL!H54</f>
        <v>0</v>
      </c>
      <c r="AJ54" s="34">
        <f>PXIL!N54</f>
        <v>0</v>
      </c>
      <c r="AK54" s="34">
        <f>RTM_IEX!H54</f>
        <v>82.52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9.1783999999999999</v>
      </c>
      <c r="E55">
        <f>GT_NG!P55</f>
        <v>11.413277249451355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684.31634718571229</v>
      </c>
      <c r="P55" s="36">
        <v>117.28</v>
      </c>
      <c r="Q55" s="36">
        <v>38.020000000000003</v>
      </c>
      <c r="R55" s="38">
        <v>47.5</v>
      </c>
      <c r="S55" s="38">
        <v>0</v>
      </c>
      <c r="T55" s="37">
        <f>SUMPRODUCT(LTA!J55:AN55,LTA!J$101:AN$101,LTA!J$103:AN$103)</f>
        <v>563.77</v>
      </c>
      <c r="U55" s="37">
        <f>SUMPRODUCT(LTA!J55:AN55,LTA!J$102:AN$102,LTA!J$103:AN$103)</f>
        <v>58.81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45.1</v>
      </c>
      <c r="Z55" s="34">
        <f>IEX!N55</f>
        <v>0</v>
      </c>
      <c r="AA55" s="75">
        <f>STOA!H55</f>
        <v>192.68</v>
      </c>
      <c r="AB55" s="75">
        <f>-STOA!N55</f>
        <v>-239.13</v>
      </c>
      <c r="AC55">
        <f t="shared" si="0"/>
        <v>20.033947352008095</v>
      </c>
      <c r="AD55">
        <f t="shared" si="1"/>
        <v>1884.6740770831555</v>
      </c>
      <c r="AE55">
        <f>'IDT-1'!B55</f>
        <v>0</v>
      </c>
      <c r="AF55" s="24"/>
      <c r="AG55">
        <f t="shared" si="2"/>
        <v>1884.6740770831555</v>
      </c>
      <c r="AI55" s="34">
        <f>PXIL!H55</f>
        <v>0</v>
      </c>
      <c r="AJ55" s="34">
        <f>PXIL!N55</f>
        <v>0</v>
      </c>
      <c r="AK55" s="34">
        <f>RTM_IEX!H55</f>
        <v>91.16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9.1783999999999999</v>
      </c>
      <c r="E56">
        <f>GT_NG!P56</f>
        <v>11.413277249451355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684.07625506463853</v>
      </c>
      <c r="P56" s="36">
        <v>117.28</v>
      </c>
      <c r="Q56" s="36">
        <v>38.020000000000003</v>
      </c>
      <c r="R56" s="38">
        <v>47.5</v>
      </c>
      <c r="S56" s="38">
        <v>0</v>
      </c>
      <c r="T56" s="37">
        <f>SUMPRODUCT(LTA!J56:AN56,LTA!J$101:AN$101,LTA!J$103:AN$103)</f>
        <v>559.15</v>
      </c>
      <c r="U56" s="37">
        <f>SUMPRODUCT(LTA!J56:AN56,LTA!J$102:AN$102,LTA!J$103:AN$103)</f>
        <v>58.48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192.68</v>
      </c>
      <c r="AB56" s="75">
        <f>-STOA!N56</f>
        <v>-239.13</v>
      </c>
      <c r="AC56">
        <f t="shared" si="0"/>
        <v>19.603362578191074</v>
      </c>
      <c r="AD56">
        <f t="shared" si="1"/>
        <v>1833.8445697358989</v>
      </c>
      <c r="AE56">
        <f>'IDT-1'!B56</f>
        <v>0</v>
      </c>
      <c r="AF56" s="24"/>
      <c r="AG56">
        <f t="shared" si="2"/>
        <v>1833.8445697358989</v>
      </c>
      <c r="AI56" s="34">
        <f>PXIL!H56</f>
        <v>0</v>
      </c>
      <c r="AJ56" s="34">
        <f>PXIL!N56</f>
        <v>0</v>
      </c>
      <c r="AK56" s="34">
        <f>RTM_IEX!H56</f>
        <v>90.19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9.1783999999999999</v>
      </c>
      <c r="E57">
        <f>GT_NG!P57</f>
        <v>15.577242480702687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685.24379332928879</v>
      </c>
      <c r="P57" s="36">
        <v>117.28</v>
      </c>
      <c r="Q57" s="36">
        <v>38.020000000000003</v>
      </c>
      <c r="R57" s="38">
        <v>47.5</v>
      </c>
      <c r="S57" s="38">
        <v>0</v>
      </c>
      <c r="T57" s="37">
        <f>SUMPRODUCT(LTA!J57:AN57,LTA!J$101:AN$101,LTA!J$103:AN$103)</f>
        <v>551.98</v>
      </c>
      <c r="U57" s="37">
        <f>SUMPRODUCT(LTA!J57:AN57,LTA!J$102:AN$102,LTA!J$103:AN$103)</f>
        <v>56.02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192.68</v>
      </c>
      <c r="AB57" s="75">
        <f>-STOA!N57</f>
        <v>-239.13</v>
      </c>
      <c r="AC57">
        <f t="shared" si="0"/>
        <v>19.083667207556648</v>
      </c>
      <c r="AD57">
        <f t="shared" si="1"/>
        <v>1772.495768602435</v>
      </c>
      <c r="AE57">
        <f>'IDT-1'!B57</f>
        <v>0</v>
      </c>
      <c r="AF57" s="24"/>
      <c r="AG57">
        <f t="shared" si="2"/>
        <v>1772.495768602435</v>
      </c>
      <c r="AI57" s="34">
        <f>PXIL!H57</f>
        <v>0</v>
      </c>
      <c r="AJ57" s="34">
        <f>PXIL!N57</f>
        <v>0</v>
      </c>
      <c r="AK57" s="34">
        <f>RTM_IEX!H57</f>
        <v>32.619999999999997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9.1783999999999999</v>
      </c>
      <c r="E58">
        <f>GT_NG!P58</f>
        <v>15.577242480702687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685.24369039986072</v>
      </c>
      <c r="P58" s="36">
        <v>117.28</v>
      </c>
      <c r="Q58" s="36">
        <v>38.020000000000003</v>
      </c>
      <c r="R58" s="38">
        <v>47.5</v>
      </c>
      <c r="S58" s="38">
        <v>0</v>
      </c>
      <c r="T58" s="37">
        <f>SUMPRODUCT(LTA!J58:AN58,LTA!J$101:AN$101,LTA!J$103:AN$103)</f>
        <v>546.51</v>
      </c>
      <c r="U58" s="37">
        <f>SUMPRODUCT(LTA!J58:AN58,LTA!J$102:AN$102,LTA!J$103:AN$103)</f>
        <v>55.41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192.68</v>
      </c>
      <c r="AB58" s="75">
        <f>-STOA!N58</f>
        <v>-239.13</v>
      </c>
      <c r="AC58">
        <f t="shared" si="0"/>
        <v>18.815034342949453</v>
      </c>
      <c r="AD58">
        <f t="shared" si="1"/>
        <v>1740.7842985376142</v>
      </c>
      <c r="AE58">
        <f>'IDT-1'!B58</f>
        <v>0</v>
      </c>
      <c r="AF58" s="24"/>
      <c r="AG58">
        <f t="shared" si="2"/>
        <v>1740.7842985376142</v>
      </c>
      <c r="AI58" s="34">
        <f>PXIL!H58</f>
        <v>0</v>
      </c>
      <c r="AJ58" s="34">
        <f>PXIL!N58</f>
        <v>0</v>
      </c>
      <c r="AK58" s="34">
        <f>RTM_IEX!H58</f>
        <v>6.72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9.1783999999999999</v>
      </c>
      <c r="E59">
        <f>GT_NG!P59</f>
        <v>15.577242480702687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685.25146121582713</v>
      </c>
      <c r="P59" s="36">
        <v>117.28</v>
      </c>
      <c r="Q59" s="36">
        <v>38.020000000000003</v>
      </c>
      <c r="R59" s="38">
        <v>47.5</v>
      </c>
      <c r="S59" s="38">
        <v>0</v>
      </c>
      <c r="T59" s="37">
        <f>SUMPRODUCT(LTA!J59:AN59,LTA!J$101:AN$101,LTA!J$103:AN$103)</f>
        <v>544.21</v>
      </c>
      <c r="U59" s="37">
        <f>SUMPRODUCT(LTA!J59:AN59,LTA!J$102:AN$102,LTA!J$103:AN$103)</f>
        <v>54.76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192.68</v>
      </c>
      <c r="AB59" s="75">
        <f>-STOA!N59</f>
        <v>-239.13</v>
      </c>
      <c r="AC59">
        <f t="shared" si="0"/>
        <v>18.999815617803574</v>
      </c>
      <c r="AD59">
        <f t="shared" si="1"/>
        <v>1762.5972880787265</v>
      </c>
      <c r="AE59">
        <f>'IDT-1'!B59</f>
        <v>0</v>
      </c>
      <c r="AF59" s="24"/>
      <c r="AG59">
        <f t="shared" si="2"/>
        <v>1762.5972880787265</v>
      </c>
      <c r="AI59" s="34">
        <f>PXIL!H59</f>
        <v>0</v>
      </c>
      <c r="AJ59" s="34">
        <f>PXIL!N59</f>
        <v>0</v>
      </c>
      <c r="AK59" s="34">
        <f>RTM_IEX!H59</f>
        <v>31.66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9.1783999999999999</v>
      </c>
      <c r="E60">
        <f>GT_NG!P60</f>
        <v>15.577242480702687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685.25146121582713</v>
      </c>
      <c r="P60" s="36">
        <v>117.28</v>
      </c>
      <c r="Q60" s="36">
        <v>38.020000000000003</v>
      </c>
      <c r="R60" s="38">
        <v>47.5</v>
      </c>
      <c r="S60" s="38">
        <v>0</v>
      </c>
      <c r="T60" s="37">
        <f>SUMPRODUCT(LTA!J60:AN60,LTA!J$101:AN$101,LTA!J$103:AN$103)</f>
        <v>535.84999999999991</v>
      </c>
      <c r="U60" s="37">
        <f>SUMPRODUCT(LTA!J60:AN60,LTA!J$102:AN$102,LTA!J$103:AN$103)</f>
        <v>54.29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192.68</v>
      </c>
      <c r="AB60" s="75">
        <f>-STOA!N60</f>
        <v>-239.13</v>
      </c>
      <c r="AC60">
        <f t="shared" si="0"/>
        <v>18.845087617803571</v>
      </c>
      <c r="AD60">
        <f t="shared" si="1"/>
        <v>1744.3320160787264</v>
      </c>
      <c r="AE60">
        <f>'IDT-1'!B60</f>
        <v>0</v>
      </c>
      <c r="AF60" s="24"/>
      <c r="AG60">
        <f t="shared" si="2"/>
        <v>1744.3320160787264</v>
      </c>
      <c r="AI60" s="34">
        <f>PXIL!H60</f>
        <v>0</v>
      </c>
      <c r="AJ60" s="34">
        <f>PXIL!N60</f>
        <v>0</v>
      </c>
      <c r="AK60" s="34">
        <f>RTM_IEX!H60</f>
        <v>22.07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9.1783999999999999</v>
      </c>
      <c r="E61">
        <f>GT_NG!P61</f>
        <v>15.577242480702687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685.24145747236741</v>
      </c>
      <c r="P61" s="36">
        <v>117.28</v>
      </c>
      <c r="Q61" s="36">
        <v>38.020000000000003</v>
      </c>
      <c r="R61" s="38">
        <v>47.5</v>
      </c>
      <c r="S61" s="38">
        <v>0</v>
      </c>
      <c r="T61" s="37">
        <f>SUMPRODUCT(LTA!J61:AN61,LTA!J$101:AN$101,LTA!J$103:AN$103)</f>
        <v>527.23</v>
      </c>
      <c r="U61" s="37">
        <f>SUMPRODUCT(LTA!J61:AN61,LTA!J$102:AN$102,LTA!J$103:AN$103)</f>
        <v>44.68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192.68</v>
      </c>
      <c r="AB61" s="75">
        <f>-STOA!N61</f>
        <v>-239.13</v>
      </c>
      <c r="AC61">
        <f t="shared" si="0"/>
        <v>18.540368217258067</v>
      </c>
      <c r="AD61">
        <f t="shared" si="1"/>
        <v>1700.3267317358125</v>
      </c>
      <c r="AE61">
        <f>'IDT-1'!B61</f>
        <v>0</v>
      </c>
      <c r="AF61" s="24"/>
      <c r="AG61">
        <f t="shared" si="2"/>
        <v>1700.3267317358125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-4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9.1783999999999999</v>
      </c>
      <c r="E62">
        <f>GT_NG!P62</f>
        <v>15.577242480702687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733.21543481612446</v>
      </c>
      <c r="P62" s="36">
        <v>117.28</v>
      </c>
      <c r="Q62" s="36">
        <v>38.020000000000003</v>
      </c>
      <c r="R62" s="38">
        <v>47.5</v>
      </c>
      <c r="S62" s="38">
        <v>0</v>
      </c>
      <c r="T62" s="37">
        <f>SUMPRODUCT(LTA!J62:AN62,LTA!J$101:AN$101,LTA!J$103:AN$103)</f>
        <v>502.24999999999994</v>
      </c>
      <c r="U62" s="37">
        <f>SUMPRODUCT(LTA!J62:AN62,LTA!J$102:AN$102,LTA!J$103:AN$103)</f>
        <v>43.89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192.68</v>
      </c>
      <c r="AB62" s="75">
        <f>-STOA!N62</f>
        <v>-239.13</v>
      </c>
      <c r="AC62">
        <f t="shared" si="0"/>
        <v>19.091141409115856</v>
      </c>
      <c r="AD62">
        <f t="shared" si="1"/>
        <v>1678.9799358877115</v>
      </c>
      <c r="AE62">
        <f>'IDT-1'!B62</f>
        <v>0</v>
      </c>
      <c r="AF62" s="24"/>
      <c r="AG62">
        <f t="shared" si="2"/>
        <v>1678.9799358877115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-47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9.1783999999999999</v>
      </c>
      <c r="E63">
        <f>GT_NG!P63</f>
        <v>15.577242480702687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747.77820129006705</v>
      </c>
      <c r="P63" s="36">
        <v>117.28</v>
      </c>
      <c r="Q63" s="36">
        <v>38.020000000000003</v>
      </c>
      <c r="R63" s="38">
        <v>47.5</v>
      </c>
      <c r="S63" s="38">
        <v>0</v>
      </c>
      <c r="T63" s="37">
        <f>SUMPRODUCT(LTA!J63:AN63,LTA!J$101:AN$101,LTA!J$103:AN$103)</f>
        <v>467.22999999999996</v>
      </c>
      <c r="U63" s="37">
        <f>SUMPRODUCT(LTA!J63:AN63,LTA!J$102:AN$102,LTA!J$103:AN$103)</f>
        <v>63.79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192.57999999999998</v>
      </c>
      <c r="AB63" s="75">
        <f>-STOA!N63</f>
        <v>-239.13</v>
      </c>
      <c r="AC63">
        <f t="shared" si="0"/>
        <v>19.187274540195638</v>
      </c>
      <c r="AD63">
        <f t="shared" si="1"/>
        <v>1666.2265692305741</v>
      </c>
      <c r="AE63">
        <f>'IDT-1'!B63</f>
        <v>0</v>
      </c>
      <c r="AF63" s="24"/>
      <c r="AG63">
        <f t="shared" si="2"/>
        <v>1666.2265692305741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-59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9.1783999999999999</v>
      </c>
      <c r="E64">
        <f>GT_NG!P64</f>
        <v>15.577242480702687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747.77820129006705</v>
      </c>
      <c r="P64" s="36">
        <v>117.28</v>
      </c>
      <c r="Q64" s="36">
        <v>38.020000000000003</v>
      </c>
      <c r="R64" s="38">
        <v>47.5</v>
      </c>
      <c r="S64" s="38">
        <v>0</v>
      </c>
      <c r="T64" s="37">
        <f>SUMPRODUCT(LTA!J64:AN64,LTA!J$101:AN$101,LTA!J$103:AN$103)</f>
        <v>430.17999999999995</v>
      </c>
      <c r="U64" s="37">
        <f>SUMPRODUCT(LTA!J64:AN64,LTA!J$102:AN$102,LTA!J$103:AN$103)</f>
        <v>63.25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192.57999999999998</v>
      </c>
      <c r="AB64" s="75">
        <f>-STOA!N64</f>
        <v>-239.13</v>
      </c>
      <c r="AC64">
        <f t="shared" si="0"/>
        <v>18.752922332047195</v>
      </c>
      <c r="AD64">
        <f t="shared" si="1"/>
        <v>1643.0709214387225</v>
      </c>
      <c r="AE64">
        <f>'IDT-1'!B64</f>
        <v>0</v>
      </c>
      <c r="AF64" s="24"/>
      <c r="AG64">
        <f t="shared" si="2"/>
        <v>1643.0709214387225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-45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9.1783999999999999</v>
      </c>
      <c r="E65">
        <f>GT_NG!P65</f>
        <v>15.577242480702687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744.97143375159271</v>
      </c>
      <c r="P65" s="36">
        <v>117.28</v>
      </c>
      <c r="Q65" s="36">
        <v>38.020000000000003</v>
      </c>
      <c r="R65" s="38">
        <v>47.5</v>
      </c>
      <c r="S65" s="38">
        <v>0</v>
      </c>
      <c r="T65" s="37">
        <f>SUMPRODUCT(LTA!J65:AN65,LTA!J$101:AN$101,LTA!J$103:AN$103)</f>
        <v>389.48</v>
      </c>
      <c r="U65" s="37">
        <f>SUMPRODUCT(LTA!J65:AN65,LTA!J$102:AN$102,LTA!J$103:AN$103)</f>
        <v>62.99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192.57999999999998</v>
      </c>
      <c r="AB65" s="75">
        <f>-STOA!N65</f>
        <v>-239.13</v>
      </c>
      <c r="AC65">
        <f t="shared" si="0"/>
        <v>18.004079387104003</v>
      </c>
      <c r="AD65">
        <f t="shared" si="1"/>
        <v>1645.0529968451915</v>
      </c>
      <c r="AE65">
        <f>'IDT-1'!B65</f>
        <v>0</v>
      </c>
      <c r="AF65" s="24"/>
      <c r="AG65">
        <f t="shared" si="2"/>
        <v>1645.0529968451915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9.1783999999999999</v>
      </c>
      <c r="E66">
        <f>GT_NG!P66</f>
        <v>15.577242480702687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756.17137941608632</v>
      </c>
      <c r="P66" s="36">
        <v>117.28</v>
      </c>
      <c r="Q66" s="36">
        <v>38.020000000000003</v>
      </c>
      <c r="R66" s="38">
        <v>42.8</v>
      </c>
      <c r="S66" s="38">
        <v>0</v>
      </c>
      <c r="T66" s="37">
        <f>SUMPRODUCT(LTA!J66:AN66,LTA!J$101:AN$101,LTA!J$103:AN$103)</f>
        <v>349.33000000000004</v>
      </c>
      <c r="U66" s="37">
        <f>SUMPRODUCT(LTA!J66:AN66,LTA!J$102:AN$102,LTA!J$103:AN$103)</f>
        <v>63.66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192.57999999999998</v>
      </c>
      <c r="AB66" s="75">
        <f>-STOA!N66</f>
        <v>-239.13</v>
      </c>
      <c r="AC66">
        <f t="shared" si="0"/>
        <v>17.912434930685748</v>
      </c>
      <c r="AD66">
        <f t="shared" si="1"/>
        <v>1634.2345869661033</v>
      </c>
      <c r="AE66">
        <f>'IDT-1'!B66</f>
        <v>0</v>
      </c>
      <c r="AF66" s="24"/>
      <c r="AG66">
        <f t="shared" si="2"/>
        <v>1634.2345869661033</v>
      </c>
      <c r="AI66" s="34">
        <f>PXIL!H66</f>
        <v>0</v>
      </c>
      <c r="AJ66" s="34">
        <f>PXIL!N66</f>
        <v>0</v>
      </c>
      <c r="AK66" s="34">
        <f>RTM_IEX!H66</f>
        <v>22.07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9.1783999999999999</v>
      </c>
      <c r="E67">
        <f>GT_NG!P67</f>
        <v>15.577242480702687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134.60999999999999</v>
      </c>
      <c r="J67">
        <f>Bawana_RLNG!P67</f>
        <v>0</v>
      </c>
      <c r="K67">
        <f>Bawana_Spot!P67</f>
        <v>150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807.88927882599842</v>
      </c>
      <c r="P67" s="36">
        <v>117.28</v>
      </c>
      <c r="Q67" s="36">
        <v>38.020000000000003</v>
      </c>
      <c r="R67" s="38">
        <v>28.095202322007854</v>
      </c>
      <c r="S67" s="38">
        <v>0</v>
      </c>
      <c r="T67" s="37">
        <f>SUMPRODUCT(LTA!J67:AN67,LTA!J$101:AN$101,LTA!J$103:AN$103)</f>
        <v>306.10000000000002</v>
      </c>
      <c r="U67" s="37">
        <f>SUMPRODUCT(LTA!J67:AN67,LTA!J$102:AN$102,LTA!J$103:AN$103)</f>
        <v>62.47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192.39</v>
      </c>
      <c r="AB67" s="75">
        <f>-STOA!N67</f>
        <v>-239.13</v>
      </c>
      <c r="AC67">
        <f t="shared" si="0"/>
        <v>17.759916985233875</v>
      </c>
      <c r="AD67">
        <f t="shared" si="1"/>
        <v>1616.230206643475</v>
      </c>
      <c r="AE67">
        <f>'IDT-1'!B67</f>
        <v>0</v>
      </c>
      <c r="AF67" s="24"/>
      <c r="AG67">
        <f t="shared" si="2"/>
        <v>1616.230206643475</v>
      </c>
      <c r="AI67" s="34">
        <f>PXIL!H67</f>
        <v>0</v>
      </c>
      <c r="AJ67" s="34">
        <f>PXIL!N67</f>
        <v>0</v>
      </c>
      <c r="AK67" s="34">
        <f>RTM_IEX!H67</f>
        <v>11.51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9.1783999999999999</v>
      </c>
      <c r="E68">
        <f>GT_NG!P68</f>
        <v>15.577242480702687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134.60999999999999</v>
      </c>
      <c r="J68">
        <f>Bawana_RLNG!P68</f>
        <v>0</v>
      </c>
      <c r="K68">
        <f>Bawana_Spot!P68</f>
        <v>150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859.44211489665918</v>
      </c>
      <c r="P68" s="36">
        <v>117.28</v>
      </c>
      <c r="Q68" s="36">
        <v>38.020000000000003</v>
      </c>
      <c r="R68" s="38">
        <v>12.77</v>
      </c>
      <c r="S68" s="38">
        <v>0</v>
      </c>
      <c r="T68" s="37">
        <f>SUMPRODUCT(LTA!J68:AN68,LTA!J$101:AN$101,LTA!J$103:AN$103)</f>
        <v>260.58000000000004</v>
      </c>
      <c r="U68" s="37">
        <f>SUMPRODUCT(LTA!J68:AN68,LTA!J$102:AN$102,LTA!J$103:AN$103)</f>
        <v>63.339999999999996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192.39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17.59248510872256</v>
      </c>
      <c r="AD68">
        <f t="shared" ref="AD68:AD98" si="4">SUM(B68:AB68,AI68:AT68)-AC68</f>
        <v>1596.4652722686392</v>
      </c>
      <c r="AE68">
        <f>'IDT-1'!B68</f>
        <v>24</v>
      </c>
      <c r="AF68" s="24"/>
      <c r="AG68">
        <f t="shared" ref="AG68:AG98" si="5">SUM(AD68:AF68)</f>
        <v>1620.4652722686392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9.1783999999999999</v>
      </c>
      <c r="E69">
        <f>GT_NG!P69</f>
        <v>15.577242480702687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134.60999999999999</v>
      </c>
      <c r="J69">
        <f>Bawana_RLNG!P69</f>
        <v>0</v>
      </c>
      <c r="K69">
        <f>Bawana_Spot!P69</f>
        <v>150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929.20921866467245</v>
      </c>
      <c r="P69" s="36">
        <v>117.28</v>
      </c>
      <c r="Q69" s="36">
        <v>38.020000000000003</v>
      </c>
      <c r="R69" s="38">
        <v>4.6647991761071053</v>
      </c>
      <c r="S69" s="38">
        <v>0</v>
      </c>
      <c r="T69" s="37">
        <f>SUMPRODUCT(LTA!J69:AN69,LTA!J$101:AN$101,LTA!J$103:AN$103)</f>
        <v>208.90000000000003</v>
      </c>
      <c r="U69" s="37">
        <f>SUMPRODUCT(LTA!J69:AN69,LTA!J$102:AN$102,LTA!J$103:AN$103)</f>
        <v>63.12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192.39</v>
      </c>
      <c r="AB69" s="75">
        <f>-STOA!N69</f>
        <v>-239.13</v>
      </c>
      <c r="AC69">
        <f t="shared" si="3"/>
        <v>17.937090982924733</v>
      </c>
      <c r="AD69">
        <f t="shared" si="4"/>
        <v>1574.8825693385572</v>
      </c>
      <c r="AE69">
        <f>'IDT-1'!B69</f>
        <v>65</v>
      </c>
      <c r="AF69" s="24"/>
      <c r="AG69">
        <f t="shared" si="5"/>
        <v>1639.8825693385572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-31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10.43</v>
      </c>
      <c r="E70">
        <f>GT_NG!P70</f>
        <v>15.577242480702687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134.61000000000001</v>
      </c>
      <c r="J70">
        <f>Bawana_RLNG!P70</f>
        <v>0</v>
      </c>
      <c r="K70">
        <f>Bawana_Spot!P70</f>
        <v>150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965.39090287112481</v>
      </c>
      <c r="P70" s="36">
        <v>117.28</v>
      </c>
      <c r="Q70" s="36">
        <v>38.020000000000003</v>
      </c>
      <c r="R70" s="38">
        <v>0.8252023121387283</v>
      </c>
      <c r="S70" s="38">
        <v>0</v>
      </c>
      <c r="T70" s="37">
        <f>SUMPRODUCT(LTA!J70:AN70,LTA!J$101:AN$101,LTA!J$103:AN$103)</f>
        <v>163.69999999999999</v>
      </c>
      <c r="U70" s="37">
        <f>SUMPRODUCT(LTA!J70:AN70,LTA!J$102:AN$102,LTA!J$103:AN$103)</f>
        <v>62.67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65.25</v>
      </c>
      <c r="Z70" s="34">
        <f>IEX!N70</f>
        <v>0</v>
      </c>
      <c r="AA70" s="75">
        <f>STOA!H70</f>
        <v>192.39</v>
      </c>
      <c r="AB70" s="75">
        <f>-STOA!N70</f>
        <v>-239.13</v>
      </c>
      <c r="AC70">
        <f t="shared" si="3"/>
        <v>18.527927637924712</v>
      </c>
      <c r="AD70">
        <f t="shared" si="4"/>
        <v>1610.4854200260415</v>
      </c>
      <c r="AE70">
        <f>'IDT-1'!B70</f>
        <v>45</v>
      </c>
      <c r="AF70" s="24"/>
      <c r="AG70">
        <f t="shared" si="5"/>
        <v>1655.4854200260415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-48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10.43</v>
      </c>
      <c r="E71">
        <f>GT_NG!P71</f>
        <v>15.577242480702687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103.39</v>
      </c>
      <c r="J71">
        <f>Bawana_RLNG!P71</f>
        <v>0</v>
      </c>
      <c r="K71">
        <f>Bawana_Spot!P71</f>
        <v>150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998.95403181699999</v>
      </c>
      <c r="P71" s="36">
        <v>117.28</v>
      </c>
      <c r="Q71" s="36">
        <v>38.020000000000003</v>
      </c>
      <c r="R71" s="38">
        <v>0</v>
      </c>
      <c r="S71" s="38">
        <v>0</v>
      </c>
      <c r="T71" s="37">
        <f>SUMPRODUCT(LTA!J71:AN71,LTA!J$101:AN$101,LTA!J$103:AN$103)</f>
        <v>109.56</v>
      </c>
      <c r="U71" s="37">
        <f>SUMPRODUCT(LTA!J71:AN71,LTA!J$102:AN$102,LTA!J$103:AN$103)</f>
        <v>59.42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288.33999999999997</v>
      </c>
      <c r="AB71" s="75">
        <f>-STOA!N71</f>
        <v>-239.13</v>
      </c>
      <c r="AC71">
        <f t="shared" si="3"/>
        <v>18.680742003818327</v>
      </c>
      <c r="AD71">
        <f t="shared" si="4"/>
        <v>1678.4005322938842</v>
      </c>
      <c r="AE71">
        <f>'IDT-1'!B71</f>
        <v>23</v>
      </c>
      <c r="AF71" s="24"/>
      <c r="AG71">
        <f t="shared" si="5"/>
        <v>1701.4005322938842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-91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136.24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10.43</v>
      </c>
      <c r="E72">
        <f>GT_NG!P72</f>
        <v>14.690985678180287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103.39</v>
      </c>
      <c r="J72">
        <f>Bawana_RLNG!P72</f>
        <v>0</v>
      </c>
      <c r="K72">
        <f>Bawana_Spot!P72</f>
        <v>150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1018.6291210843764</v>
      </c>
      <c r="P72" s="36">
        <v>117.28</v>
      </c>
      <c r="Q72" s="36">
        <v>38.020000000000003</v>
      </c>
      <c r="R72" s="38">
        <v>0</v>
      </c>
      <c r="S72" s="38">
        <v>0</v>
      </c>
      <c r="T72" s="37">
        <f>SUMPRODUCT(LTA!J72:AN72,LTA!J$101:AN$101,LTA!J$103:AN$103)</f>
        <v>67.78</v>
      </c>
      <c r="U72" s="37">
        <f>SUMPRODUCT(LTA!J72:AN72,LTA!J$102:AN$102,LTA!J$103:AN$103)</f>
        <v>60.33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288.33999999999997</v>
      </c>
      <c r="AB72" s="75">
        <f>-STOA!N72</f>
        <v>-239.13</v>
      </c>
      <c r="AC72">
        <f t="shared" si="3"/>
        <v>17.910750313505755</v>
      </c>
      <c r="AD72">
        <f t="shared" si="4"/>
        <v>1726.0893564490507</v>
      </c>
      <c r="AE72">
        <f>'IDT-1'!B72</f>
        <v>14.275</v>
      </c>
      <c r="AF72" s="24"/>
      <c r="AG72">
        <f t="shared" si="5"/>
        <v>1740.3643564490508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-22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136.24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10.43</v>
      </c>
      <c r="E73">
        <f>GT_NG!P73</f>
        <v>14.690985678180287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103.39</v>
      </c>
      <c r="J73">
        <f>Bawana_RLNG!P73</f>
        <v>0</v>
      </c>
      <c r="K73">
        <f>Bawana_Spot!P73</f>
        <v>150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1087.3088290372921</v>
      </c>
      <c r="P73" s="36">
        <v>117.28</v>
      </c>
      <c r="Q73" s="36">
        <v>38.020000000000003</v>
      </c>
      <c r="R73" s="38">
        <v>0</v>
      </c>
      <c r="S73" s="38">
        <v>0</v>
      </c>
      <c r="T73" s="37">
        <f>SUMPRODUCT(LTA!J73:AN73,LTA!J$101:AN$101,LTA!J$103:AN$103)</f>
        <v>40.799999999999997</v>
      </c>
      <c r="U73" s="37">
        <f>SUMPRODUCT(LTA!J73:AN73,LTA!J$102:AN$102,LTA!J$103:AN$103)</f>
        <v>61.260000000000005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288.33999999999997</v>
      </c>
      <c r="AB73" s="75">
        <f>-STOA!N73</f>
        <v>-239.13</v>
      </c>
      <c r="AC73">
        <f t="shared" si="3"/>
        <v>18.251897544860469</v>
      </c>
      <c r="AD73">
        <f t="shared" si="4"/>
        <v>1770.3779171706119</v>
      </c>
      <c r="AE73">
        <f>'IDT-1'!B73</f>
        <v>11.253</v>
      </c>
      <c r="AF73" s="24"/>
      <c r="AG73">
        <f t="shared" si="5"/>
        <v>1781.6309171706118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136.24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10.43</v>
      </c>
      <c r="E74">
        <f>GT_NG!P74</f>
        <v>14.690985678180287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103.39</v>
      </c>
      <c r="J74">
        <f>Bawana_RLNG!P74</f>
        <v>0</v>
      </c>
      <c r="K74">
        <f>Bawana_Spot!P74</f>
        <v>150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1094.8537643892744</v>
      </c>
      <c r="P74" s="36">
        <v>117.28</v>
      </c>
      <c r="Q74" s="36">
        <v>38.020000000000003</v>
      </c>
      <c r="R74" s="38">
        <v>0</v>
      </c>
      <c r="S74" s="38">
        <v>0</v>
      </c>
      <c r="T74" s="37">
        <f>SUMPRODUCT(LTA!J74:AN74,LTA!J$101:AN$101,LTA!J$103:AN$103)</f>
        <v>27.34</v>
      </c>
      <c r="U74" s="37">
        <f>SUMPRODUCT(LTA!J74:AN74,LTA!J$102:AN$102,LTA!J$103:AN$103)</f>
        <v>61.28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14.96</v>
      </c>
      <c r="Z74" s="34">
        <f>IEX!N74</f>
        <v>0</v>
      </c>
      <c r="AA74" s="75">
        <f>STOA!H74</f>
        <v>288.33999999999997</v>
      </c>
      <c r="AB74" s="75">
        <f>-STOA!N74</f>
        <v>-239.13</v>
      </c>
      <c r="AC74">
        <f t="shared" si="3"/>
        <v>18.275799847319337</v>
      </c>
      <c r="AD74">
        <f t="shared" si="4"/>
        <v>1813.368950220135</v>
      </c>
      <c r="AE74">
        <f>'IDT-1'!B74</f>
        <v>5.423</v>
      </c>
      <c r="AF74" s="24"/>
      <c r="AG74">
        <f t="shared" si="5"/>
        <v>1818.791950220135</v>
      </c>
      <c r="AI74" s="34">
        <f>PXIL!H74</f>
        <v>0</v>
      </c>
      <c r="AJ74" s="34">
        <f>PXIL!N74</f>
        <v>0</v>
      </c>
      <c r="AK74" s="34">
        <f>RTM_IEX!H74</f>
        <v>13.95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136.24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10.43</v>
      </c>
      <c r="E75">
        <f>GT_NG!P75</f>
        <v>14.815838247683237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103.39</v>
      </c>
      <c r="J75">
        <f>Bawana_RLNG!P75</f>
        <v>0</v>
      </c>
      <c r="K75">
        <f>Bawana_Spot!P75</f>
        <v>150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1113.946087675766</v>
      </c>
      <c r="P75" s="36">
        <v>117.28</v>
      </c>
      <c r="Q75" s="36">
        <v>38.020000000000003</v>
      </c>
      <c r="R75" s="38">
        <v>0</v>
      </c>
      <c r="S75" s="38">
        <v>0</v>
      </c>
      <c r="T75" s="37">
        <f>SUMPRODUCT(LTA!J75:AN75,LTA!J$101:AN$101,LTA!J$103:AN$103)</f>
        <v>22.119999999999997</v>
      </c>
      <c r="U75" s="37">
        <f>SUMPRODUCT(LTA!J75:AN75,LTA!J$102:AN$102,LTA!J$103:AN$103)</f>
        <v>61.349999999999994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459.13</v>
      </c>
      <c r="AB75" s="75">
        <f>-STOA!N75</f>
        <v>-238.48</v>
      </c>
      <c r="AC75">
        <f t="shared" si="3"/>
        <v>19.864505871988516</v>
      </c>
      <c r="AD75">
        <f t="shared" si="4"/>
        <v>1865.9774200514605</v>
      </c>
      <c r="AE75">
        <f>'IDT-1'!B75</f>
        <v>0</v>
      </c>
      <c r="AF75" s="24"/>
      <c r="AG75">
        <f t="shared" si="5"/>
        <v>1865.9774200514605</v>
      </c>
      <c r="AI75" s="34">
        <f>PXIL!H75</f>
        <v>0</v>
      </c>
      <c r="AJ75" s="34">
        <f>PXIL!N75</f>
        <v>0</v>
      </c>
      <c r="AK75" s="34">
        <f>RTM_IEX!H75</f>
        <v>33.840000000000003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10.43</v>
      </c>
      <c r="E76">
        <f>GT_NG!P76</f>
        <v>14.815838247683237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103.39</v>
      </c>
      <c r="J76">
        <f>Bawana_RLNG!P76</f>
        <v>0</v>
      </c>
      <c r="K76">
        <f>Bawana_Spot!P76</f>
        <v>200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1115.6108201757659</v>
      </c>
      <c r="P76" s="36">
        <v>117.28</v>
      </c>
      <c r="Q76" s="36">
        <v>38.020000000000003</v>
      </c>
      <c r="R76" s="38">
        <v>0</v>
      </c>
      <c r="S76" s="38">
        <v>0</v>
      </c>
      <c r="T76" s="37">
        <f>SUMPRODUCT(LTA!J76:AN76,LTA!J$101:AN$101,LTA!J$103:AN$103)</f>
        <v>21.8</v>
      </c>
      <c r="U76" s="37">
        <f>SUMPRODUCT(LTA!J76:AN76,LTA!J$102:AN$102,LTA!J$103:AN$103)</f>
        <v>61.599999999999994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461.04999999999995</v>
      </c>
      <c r="AB76" s="75">
        <f>-STOA!N76</f>
        <v>-238.48</v>
      </c>
      <c r="AC76">
        <f t="shared" si="3"/>
        <v>20.106014044512516</v>
      </c>
      <c r="AD76">
        <f t="shared" si="4"/>
        <v>1876.4106443789365</v>
      </c>
      <c r="AE76">
        <f>'IDT-1'!B76</f>
        <v>0</v>
      </c>
      <c r="AF76" s="24"/>
      <c r="AG76">
        <f t="shared" si="5"/>
        <v>1876.4106443789365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-9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10.43</v>
      </c>
      <c r="E77">
        <f>GT_NG!P77</f>
        <v>14.815838247683237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103.39</v>
      </c>
      <c r="J77">
        <f>Bawana_RLNG!P77</f>
        <v>0</v>
      </c>
      <c r="K77">
        <f>Bawana_Spot!P77</f>
        <v>210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1101.4677331527832</v>
      </c>
      <c r="P77" s="36">
        <v>117.28</v>
      </c>
      <c r="Q77" s="36">
        <v>38.020000000000003</v>
      </c>
      <c r="R77" s="38">
        <v>0</v>
      </c>
      <c r="S77" s="38">
        <v>0</v>
      </c>
      <c r="T77" s="37">
        <f>SUMPRODUCT(LTA!J77:AN77,LTA!J$101:AN$101,LTA!J$103:AN$103)</f>
        <v>23.22</v>
      </c>
      <c r="U77" s="37">
        <f>SUMPRODUCT(LTA!J77:AN77,LTA!J$102:AN$102,LTA!J$103:AN$103)</f>
        <v>62.03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465.85</v>
      </c>
      <c r="AB77" s="75">
        <f>-STOA!N77</f>
        <v>-238.48</v>
      </c>
      <c r="AC77">
        <f t="shared" si="3"/>
        <v>20.279552952567467</v>
      </c>
      <c r="AD77">
        <f t="shared" si="4"/>
        <v>1860.7440184478992</v>
      </c>
      <c r="AE77">
        <f>'IDT-1'!B77</f>
        <v>0</v>
      </c>
      <c r="AF77" s="24"/>
      <c r="AG77">
        <f t="shared" si="5"/>
        <v>1860.7440184478992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-27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10.43</v>
      </c>
      <c r="E78">
        <f>GT_NG!P78</f>
        <v>14.815838247683237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103.39</v>
      </c>
      <c r="J78">
        <f>Bawana_RLNG!P78</f>
        <v>0</v>
      </c>
      <c r="K78">
        <f>Bawana_Spot!P78</f>
        <v>210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1097.617582611224</v>
      </c>
      <c r="P78" s="36">
        <v>117.28</v>
      </c>
      <c r="Q78" s="36">
        <v>38.020000000000003</v>
      </c>
      <c r="R78" s="38">
        <v>0</v>
      </c>
      <c r="S78" s="38">
        <v>0</v>
      </c>
      <c r="T78" s="37">
        <f>SUMPRODUCT(LTA!J78:AN78,LTA!J$101:AN$101,LTA!J$103:AN$103)</f>
        <v>25.56</v>
      </c>
      <c r="U78" s="37">
        <f>SUMPRODUCT(LTA!J78:AN78,LTA!J$102:AN$102,LTA!J$103:AN$103)</f>
        <v>62.67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466.80999999999995</v>
      </c>
      <c r="AB78" s="75">
        <f>-STOA!N78</f>
        <v>-238.48</v>
      </c>
      <c r="AC78">
        <f t="shared" si="3"/>
        <v>20.237951899393924</v>
      </c>
      <c r="AD78">
        <f t="shared" si="4"/>
        <v>1865.875468959513</v>
      </c>
      <c r="AE78">
        <f>'IDT-1'!B78</f>
        <v>0</v>
      </c>
      <c r="AF78" s="24"/>
      <c r="AG78">
        <f t="shared" si="5"/>
        <v>1865.875468959513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-22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10.43</v>
      </c>
      <c r="E79">
        <f>GT_NG!P79</f>
        <v>14.815838247683237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103.39</v>
      </c>
      <c r="J79">
        <f>Bawana_RLNG!P79</f>
        <v>0</v>
      </c>
      <c r="K79">
        <f>Bawana_Spot!P79</f>
        <v>215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1047.952620785527</v>
      </c>
      <c r="P79" s="36">
        <v>117.28</v>
      </c>
      <c r="Q79" s="36">
        <v>38.020000000000003</v>
      </c>
      <c r="R79" s="38">
        <v>0</v>
      </c>
      <c r="S79" s="38">
        <v>0</v>
      </c>
      <c r="T79" s="37">
        <f>SUMPRODUCT(LTA!J79:AN79,LTA!J$101:AN$101,LTA!J$103:AN$103)</f>
        <v>26.91</v>
      </c>
      <c r="U79" s="37">
        <f>SUMPRODUCT(LTA!J79:AN79,LTA!J$102:AN$102,LTA!J$103:AN$103)</f>
        <v>63.150000000000006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319.83999999999997</v>
      </c>
      <c r="Z79" s="34">
        <f>IEX!N79</f>
        <v>0</v>
      </c>
      <c r="AA79" s="75">
        <f>STOA!H79</f>
        <v>192.49</v>
      </c>
      <c r="AB79" s="75">
        <f>-STOA!N79</f>
        <v>-238.48</v>
      </c>
      <c r="AC79">
        <f t="shared" si="3"/>
        <v>20.345217797306962</v>
      </c>
      <c r="AD79">
        <f t="shared" si="4"/>
        <v>1858.4532412359033</v>
      </c>
      <c r="AE79">
        <f>'IDT-1'!B79</f>
        <v>0</v>
      </c>
      <c r="AF79" s="24"/>
      <c r="AG79">
        <f t="shared" si="5"/>
        <v>1858.4532412359033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-32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10.43</v>
      </c>
      <c r="E80">
        <f>GT_NG!P80</f>
        <v>14.815838247683237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103.39</v>
      </c>
      <c r="J80">
        <f>Bawana_RLNG!P80</f>
        <v>0</v>
      </c>
      <c r="K80">
        <f>Bawana_Spot!P80</f>
        <v>240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992.82350859857559</v>
      </c>
      <c r="P80" s="36">
        <v>117.28</v>
      </c>
      <c r="Q80" s="36">
        <v>38.020000000000003</v>
      </c>
      <c r="R80" s="38">
        <v>0</v>
      </c>
      <c r="S80" s="38">
        <v>0</v>
      </c>
      <c r="T80" s="37">
        <f>SUMPRODUCT(LTA!J80:AN80,LTA!J$101:AN$101,LTA!J$103:AN$103)</f>
        <v>30.169999999999998</v>
      </c>
      <c r="U80" s="37">
        <f>SUMPRODUCT(LTA!J80:AN80,LTA!J$102:AN$102,LTA!J$103:AN$103)</f>
        <v>63.86999999999999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335.47</v>
      </c>
      <c r="Z80" s="34">
        <f>IEX!N80</f>
        <v>0</v>
      </c>
      <c r="AA80" s="75">
        <f>STOA!H80</f>
        <v>192.49</v>
      </c>
      <c r="AB80" s="75">
        <f>-STOA!N80</f>
        <v>-238.48</v>
      </c>
      <c r="AC80">
        <f t="shared" si="3"/>
        <v>20.273799570386345</v>
      </c>
      <c r="AD80">
        <f t="shared" si="4"/>
        <v>1846.0055472758725</v>
      </c>
      <c r="AE80">
        <f>'IDT-1'!B80</f>
        <v>0</v>
      </c>
      <c r="AF80" s="24"/>
      <c r="AG80">
        <f t="shared" si="5"/>
        <v>1846.0055472758725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-34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10.43</v>
      </c>
      <c r="E81">
        <f>GT_NG!P81</f>
        <v>14.815838247683237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103.39</v>
      </c>
      <c r="J81">
        <f>Bawana_RLNG!P81</f>
        <v>0</v>
      </c>
      <c r="K81">
        <f>Bawana_Spot!P81</f>
        <v>235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966.966083983727</v>
      </c>
      <c r="P81" s="36">
        <v>117.28</v>
      </c>
      <c r="Q81" s="36">
        <v>38.020000000000003</v>
      </c>
      <c r="R81" s="38">
        <v>0</v>
      </c>
      <c r="S81" s="38">
        <v>0</v>
      </c>
      <c r="T81" s="37">
        <f>SUMPRODUCT(LTA!J81:AN81,LTA!J$101:AN$101,LTA!J$103:AN$103)</f>
        <v>31.09</v>
      </c>
      <c r="U81" s="37">
        <f>SUMPRODUCT(LTA!J81:AN81,LTA!J$102:AN$102,LTA!J$103:AN$103)</f>
        <v>65.81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347.34</v>
      </c>
      <c r="Z81" s="34">
        <f>IEX!N81</f>
        <v>0</v>
      </c>
      <c r="AA81" s="75">
        <f>STOA!H81</f>
        <v>192.49</v>
      </c>
      <c r="AB81" s="75">
        <f>-STOA!N81</f>
        <v>-238.48</v>
      </c>
      <c r="AC81">
        <f t="shared" si="3"/>
        <v>19.971185840975387</v>
      </c>
      <c r="AD81">
        <f t="shared" si="4"/>
        <v>1878.5707363904348</v>
      </c>
      <c r="AE81">
        <f>'IDT-1'!B81</f>
        <v>0</v>
      </c>
      <c r="AF81" s="24"/>
      <c r="AG81">
        <f t="shared" si="5"/>
        <v>1878.5707363904348</v>
      </c>
      <c r="AI81" s="34">
        <f>PXIL!H81</f>
        <v>0</v>
      </c>
      <c r="AJ81" s="34">
        <f>PXIL!N81</f>
        <v>0</v>
      </c>
      <c r="AK81" s="34">
        <f>RTM_IEX!H81</f>
        <v>14.39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10.43</v>
      </c>
      <c r="E82">
        <f>GT_NG!P82</f>
        <v>14.815838247683237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109.96</v>
      </c>
      <c r="J82">
        <f>Bawana_RLNG!P82</f>
        <v>0</v>
      </c>
      <c r="K82">
        <f>Bawana_Spot!P82</f>
        <v>220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957.91730814372693</v>
      </c>
      <c r="P82" s="36">
        <v>117.28</v>
      </c>
      <c r="Q82" s="36">
        <v>38.020000000000003</v>
      </c>
      <c r="R82" s="38">
        <v>0</v>
      </c>
      <c r="S82" s="38">
        <v>0</v>
      </c>
      <c r="T82" s="37">
        <f>SUMPRODUCT(LTA!J82:AN82,LTA!J$101:AN$101,LTA!J$103:AN$103)</f>
        <v>34.019999999999996</v>
      </c>
      <c r="U82" s="37">
        <f>SUMPRODUCT(LTA!J82:AN82,LTA!J$102:AN$102,LTA!J$103:AN$103)</f>
        <v>67.489999999999995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356.94</v>
      </c>
      <c r="Z82" s="34">
        <f>IEX!N82</f>
        <v>0</v>
      </c>
      <c r="AA82" s="75">
        <f>STOA!H82</f>
        <v>192.49</v>
      </c>
      <c r="AB82" s="75">
        <f>-STOA!N82</f>
        <v>-238.48</v>
      </c>
      <c r="AC82">
        <f t="shared" si="3"/>
        <v>19.951792123919386</v>
      </c>
      <c r="AD82">
        <f t="shared" si="4"/>
        <v>1876.2813542674903</v>
      </c>
      <c r="AE82">
        <f>'IDT-1'!B82</f>
        <v>0</v>
      </c>
      <c r="AF82" s="24"/>
      <c r="AG82">
        <f t="shared" si="5"/>
        <v>1876.2813542674903</v>
      </c>
      <c r="AI82" s="34">
        <f>PXIL!H82</f>
        <v>0</v>
      </c>
      <c r="AJ82" s="34">
        <f>PXIL!N82</f>
        <v>0</v>
      </c>
      <c r="AK82" s="34">
        <f>RTM_IEX!H82</f>
        <v>15.35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10.43</v>
      </c>
      <c r="E83">
        <f>GT_NG!P83</f>
        <v>14.815838247683237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109.96</v>
      </c>
      <c r="J83">
        <f>Bawana_RLNG!P83</f>
        <v>0</v>
      </c>
      <c r="K83">
        <f>Bawana_Spot!P83</f>
        <v>200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949.53344259293465</v>
      </c>
      <c r="P83" s="36">
        <v>117.28</v>
      </c>
      <c r="Q83" s="36">
        <v>38.020000000000003</v>
      </c>
      <c r="R83" s="38">
        <v>0</v>
      </c>
      <c r="S83" s="38">
        <v>0</v>
      </c>
      <c r="T83" s="37">
        <f>SUMPRODUCT(LTA!J83:AN83,LTA!J$101:AN$101,LTA!J$103:AN$103)</f>
        <v>37.46</v>
      </c>
      <c r="U83" s="37">
        <f>SUMPRODUCT(LTA!J83:AN83,LTA!J$102:AN$102,LTA!J$103:AN$103)</f>
        <v>69.61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253.31</v>
      </c>
      <c r="Z83" s="34">
        <f>IEX!N83</f>
        <v>0</v>
      </c>
      <c r="AA83" s="75">
        <f>STOA!H83</f>
        <v>192.49</v>
      </c>
      <c r="AB83" s="75">
        <f>-STOA!N83</f>
        <v>-238.48</v>
      </c>
      <c r="AC83">
        <f t="shared" si="3"/>
        <v>18.760639653292735</v>
      </c>
      <c r="AD83">
        <f t="shared" si="4"/>
        <v>1735.6686411873252</v>
      </c>
      <c r="AE83">
        <f>'IDT-1'!B83</f>
        <v>100</v>
      </c>
      <c r="AF83" s="24"/>
      <c r="AG83">
        <f t="shared" si="5"/>
        <v>1835.6686411873252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10.43</v>
      </c>
      <c r="E84">
        <f>GT_NG!P84</f>
        <v>14.815838247683237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109.96</v>
      </c>
      <c r="J84">
        <f>Bawana_RLNG!P84</f>
        <v>0</v>
      </c>
      <c r="K84">
        <f>Bawana_Spot!P84</f>
        <v>200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949.73905850499239</v>
      </c>
      <c r="P84" s="36">
        <v>117.28</v>
      </c>
      <c r="Q84" s="36">
        <v>38.020000000000003</v>
      </c>
      <c r="R84" s="38">
        <v>0</v>
      </c>
      <c r="S84" s="38">
        <v>0</v>
      </c>
      <c r="T84" s="37">
        <f>SUMPRODUCT(LTA!J84:AN84,LTA!J$101:AN$101,LTA!J$103:AN$103)</f>
        <v>40.069999999999993</v>
      </c>
      <c r="U84" s="37">
        <f>SUMPRODUCT(LTA!J84:AN84,LTA!J$102:AN$102,LTA!J$103:AN$103)</f>
        <v>72.08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199.58</v>
      </c>
      <c r="Z84" s="34">
        <f>IEX!N84</f>
        <v>0</v>
      </c>
      <c r="AA84" s="75">
        <f>STOA!H84</f>
        <v>192.49</v>
      </c>
      <c r="AB84" s="75">
        <f>-STOA!N84</f>
        <v>-238.48</v>
      </c>
      <c r="AC84">
        <f t="shared" si="3"/>
        <v>18.353706826954017</v>
      </c>
      <c r="AD84">
        <f t="shared" si="4"/>
        <v>1687.6311899257212</v>
      </c>
      <c r="AE84">
        <f>'IDT-1'!B84</f>
        <v>148.697</v>
      </c>
      <c r="AF84" s="24"/>
      <c r="AG84">
        <f t="shared" si="5"/>
        <v>1836.3281899257213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10.43</v>
      </c>
      <c r="E85">
        <f>GT_NG!P85</f>
        <v>14.815838247683237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129.57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948.94871963163257</v>
      </c>
      <c r="P85" s="36">
        <v>117.28</v>
      </c>
      <c r="Q85" s="36">
        <v>32.410000000000004</v>
      </c>
      <c r="R85" s="38">
        <v>0</v>
      </c>
      <c r="S85" s="38">
        <v>0</v>
      </c>
      <c r="T85" s="37">
        <f>SUMPRODUCT(LTA!J85:AN85,LTA!J$101:AN$101,LTA!J$103:AN$103)</f>
        <v>43.95</v>
      </c>
      <c r="U85" s="37">
        <f>SUMPRODUCT(LTA!J85:AN85,LTA!J$102:AN$102,LTA!J$103:AN$103)</f>
        <v>79.899999999999991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276.33999999999997</v>
      </c>
      <c r="Z85" s="34">
        <f>IEX!N85</f>
        <v>0</v>
      </c>
      <c r="AA85" s="75">
        <f>STOA!H85</f>
        <v>192.49</v>
      </c>
      <c r="AB85" s="75">
        <f>-STOA!N85</f>
        <v>-238.48</v>
      </c>
      <c r="AC85">
        <f t="shared" si="3"/>
        <v>19.1665719804178</v>
      </c>
      <c r="AD85">
        <f>SUM(B85:AB85,AI85:AT85)-AC85</f>
        <v>1783.5879858988981</v>
      </c>
      <c r="AE85">
        <f>'IDT-1'!B85</f>
        <v>57</v>
      </c>
      <c r="AF85" s="24"/>
      <c r="AG85">
        <f t="shared" si="5"/>
        <v>1840.5879858988981</v>
      </c>
      <c r="AI85" s="34">
        <f>PXIL!H85</f>
        <v>0</v>
      </c>
      <c r="AJ85" s="34">
        <f>PXIL!N85</f>
        <v>0</v>
      </c>
      <c r="AK85" s="34">
        <f>RTM_IEX!H85</f>
        <v>45.1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10.43</v>
      </c>
      <c r="E86">
        <f>GT_NG!P86</f>
        <v>14.815838247683237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129.57</v>
      </c>
      <c r="J86">
        <f>Bawana_RLNG!P86</f>
        <v>0</v>
      </c>
      <c r="K86">
        <f>Bawana_Spot!P86</f>
        <v>150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947.60773832340294</v>
      </c>
      <c r="P86" s="36">
        <v>117.28</v>
      </c>
      <c r="Q86" s="36">
        <v>32.410000000000004</v>
      </c>
      <c r="R86" s="38">
        <v>0</v>
      </c>
      <c r="S86" s="38">
        <v>0</v>
      </c>
      <c r="T86" s="37">
        <f>SUMPRODUCT(LTA!J86:AN86,LTA!J$101:AN$101,LTA!J$103:AN$103)</f>
        <v>49</v>
      </c>
      <c r="U86" s="37">
        <f>SUMPRODUCT(LTA!J86:AN86,LTA!J$102:AN$102,LTA!J$103:AN$103)</f>
        <v>87.41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284.97000000000003</v>
      </c>
      <c r="Z86" s="34">
        <f>IEX!N86</f>
        <v>0</v>
      </c>
      <c r="AA86" s="75">
        <f>STOA!H86</f>
        <v>192.49</v>
      </c>
      <c r="AB86" s="75">
        <f>-STOA!N86</f>
        <v>-238.48</v>
      </c>
      <c r="AC86">
        <f t="shared" si="3"/>
        <v>19.333303737428668</v>
      </c>
      <c r="AD86">
        <f t="shared" si="4"/>
        <v>1803.2702728336576</v>
      </c>
      <c r="AE86">
        <f>'IDT-1'!B86</f>
        <v>31</v>
      </c>
      <c r="AF86" s="24"/>
      <c r="AG86">
        <f t="shared" si="5"/>
        <v>1834.2702728336576</v>
      </c>
      <c r="AI86" s="34">
        <f>PXIL!H86</f>
        <v>0</v>
      </c>
      <c r="AJ86" s="34">
        <f>PXIL!N86</f>
        <v>0</v>
      </c>
      <c r="AK86" s="34">
        <f>RTM_IEX!H86</f>
        <v>45.1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10.43</v>
      </c>
      <c r="E87">
        <f>GT_NG!P87</f>
        <v>14.815838247683237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129.57</v>
      </c>
      <c r="J87">
        <f>Bawana_RLNG!P87</f>
        <v>0</v>
      </c>
      <c r="K87">
        <f>Bawana_Spot!P87</f>
        <v>150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947.27569941338913</v>
      </c>
      <c r="P87" s="36">
        <v>117.28</v>
      </c>
      <c r="Q87" s="36">
        <v>38.020000000000003</v>
      </c>
      <c r="R87" s="38">
        <v>0</v>
      </c>
      <c r="S87" s="38">
        <v>0</v>
      </c>
      <c r="T87" s="37">
        <f>SUMPRODUCT(LTA!J87:AN87,LTA!J$101:AN$101,LTA!J$103:AN$103)</f>
        <v>51.91</v>
      </c>
      <c r="U87" s="37">
        <f>SUMPRODUCT(LTA!J87:AN87,LTA!J$102:AN$102,LTA!J$103:AN$103)</f>
        <v>89.67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242.75</v>
      </c>
      <c r="Z87" s="34">
        <f>IEX!N87</f>
        <v>0</v>
      </c>
      <c r="AA87" s="75">
        <f>STOA!H87</f>
        <v>192.49</v>
      </c>
      <c r="AB87" s="75">
        <f>-STOA!N87</f>
        <v>-238.48</v>
      </c>
      <c r="AC87">
        <f t="shared" si="3"/>
        <v>19.211486610584551</v>
      </c>
      <c r="AD87">
        <f t="shared" si="4"/>
        <v>1788.8900510504877</v>
      </c>
      <c r="AE87">
        <f>'IDT-1'!B87</f>
        <v>41</v>
      </c>
      <c r="AF87" s="24"/>
      <c r="AG87">
        <f t="shared" si="5"/>
        <v>1829.8900510504877</v>
      </c>
      <c r="AI87" s="34">
        <f>PXIL!H87</f>
        <v>0</v>
      </c>
      <c r="AJ87" s="34">
        <f>PXIL!N87</f>
        <v>0</v>
      </c>
      <c r="AK87" s="34">
        <f>RTM_IEX!H87</f>
        <v>62.37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10.43</v>
      </c>
      <c r="E88">
        <f>GT_NG!P88</f>
        <v>14.815838247683237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129.57</v>
      </c>
      <c r="J88">
        <f>Bawana_RLNG!P88</f>
        <v>0</v>
      </c>
      <c r="K88">
        <f>Bawana_Spot!P88</f>
        <v>150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947.27569941338913</v>
      </c>
      <c r="P88" s="36">
        <v>117.28</v>
      </c>
      <c r="Q88" s="36">
        <v>38.020000000000003</v>
      </c>
      <c r="R88" s="38">
        <v>0</v>
      </c>
      <c r="S88" s="38">
        <v>0</v>
      </c>
      <c r="T88" s="37">
        <f>SUMPRODUCT(LTA!J88:AN88,LTA!J$101:AN$101,LTA!J$103:AN$103)</f>
        <v>51.66</v>
      </c>
      <c r="U88" s="37">
        <f>SUMPRODUCT(LTA!J88:AN88,LTA!J$102:AN$102,LTA!J$103:AN$103)</f>
        <v>89.16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221.64</v>
      </c>
      <c r="Z88" s="34">
        <f>IEX!N88</f>
        <v>0</v>
      </c>
      <c r="AA88" s="75">
        <f>STOA!H88</f>
        <v>192.49</v>
      </c>
      <c r="AB88" s="75">
        <f>-STOA!N88</f>
        <v>-238.48</v>
      </c>
      <c r="AC88">
        <f t="shared" si="3"/>
        <v>18.979394610584553</v>
      </c>
      <c r="AD88">
        <f t="shared" si="4"/>
        <v>1761.492143050488</v>
      </c>
      <c r="AE88">
        <f>'IDT-1'!B88</f>
        <v>46</v>
      </c>
      <c r="AF88" s="24"/>
      <c r="AG88">
        <f t="shared" si="5"/>
        <v>1807.492143050488</v>
      </c>
      <c r="AI88" s="34">
        <f>PXIL!H88</f>
        <v>0</v>
      </c>
      <c r="AJ88" s="34">
        <f>PXIL!N88</f>
        <v>0</v>
      </c>
      <c r="AK88" s="34">
        <f>RTM_IEX!H88</f>
        <v>56.61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14.815838247683237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134.61000000000001</v>
      </c>
      <c r="J89">
        <f>Bawana_RLNG!P89</f>
        <v>0</v>
      </c>
      <c r="K89">
        <f>Bawana_Spot!P89</f>
        <v>150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938.15662578578394</v>
      </c>
      <c r="P89" s="36">
        <v>117.28</v>
      </c>
      <c r="Q89" s="36">
        <v>38.020000000000003</v>
      </c>
      <c r="R89" s="38">
        <v>0</v>
      </c>
      <c r="S89" s="38">
        <v>0</v>
      </c>
      <c r="T89" s="37">
        <f>SUMPRODUCT(LTA!J89:AN89,LTA!J$101:AN$101,LTA!J$103:AN$103)</f>
        <v>54.180000000000007</v>
      </c>
      <c r="U89" s="37">
        <f>SUMPRODUCT(LTA!J89:AN89,LTA!J$102:AN$102,LTA!J$103:AN$103)</f>
        <v>89.28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193.82</v>
      </c>
      <c r="Z89" s="34">
        <f>IEX!N89</f>
        <v>0</v>
      </c>
      <c r="AA89" s="75">
        <f>STOA!H89</f>
        <v>192.49</v>
      </c>
      <c r="AB89" s="75">
        <f>-STOA!N89</f>
        <v>-238.48</v>
      </c>
      <c r="AC89">
        <f t="shared" si="3"/>
        <v>18.721078872112667</v>
      </c>
      <c r="AD89">
        <f t="shared" si="4"/>
        <v>1730.9985851613544</v>
      </c>
      <c r="AE89">
        <f>'IDT-1'!B89</f>
        <v>46</v>
      </c>
      <c r="AF89" s="24"/>
      <c r="AG89">
        <f t="shared" si="5"/>
        <v>1776.9985851613544</v>
      </c>
      <c r="AI89" s="34">
        <f>PXIL!H89</f>
        <v>0</v>
      </c>
      <c r="AJ89" s="34">
        <f>PXIL!N89</f>
        <v>0</v>
      </c>
      <c r="AK89" s="34">
        <f>RTM_IEX!H89</f>
        <v>54.7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14.815838247683237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134.61000000000001</v>
      </c>
      <c r="J90">
        <f>Bawana_RLNG!P90</f>
        <v>0</v>
      </c>
      <c r="K90">
        <f>Bawana_Spot!P90</f>
        <v>150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928.33320730362811</v>
      </c>
      <c r="P90" s="36">
        <v>117.28</v>
      </c>
      <c r="Q90" s="36">
        <v>38.020000000000003</v>
      </c>
      <c r="R90" s="38">
        <v>0</v>
      </c>
      <c r="S90" s="38">
        <v>0</v>
      </c>
      <c r="T90" s="37">
        <f>SUMPRODUCT(LTA!J90:AN90,LTA!J$101:AN$101,LTA!J$103:AN$103)</f>
        <v>53.569999999999993</v>
      </c>
      <c r="U90" s="37">
        <f>SUMPRODUCT(LTA!J90:AN90,LTA!J$102:AN$102,LTA!J$103:AN$103)</f>
        <v>88.27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153.52000000000001</v>
      </c>
      <c r="Z90" s="34">
        <f>IEX!N90</f>
        <v>0</v>
      </c>
      <c r="AA90" s="75">
        <f>STOA!H90</f>
        <v>192.49</v>
      </c>
      <c r="AB90" s="75">
        <f>-STOA!N90</f>
        <v>-238.48</v>
      </c>
      <c r="AC90">
        <f t="shared" si="3"/>
        <v>18.262242156862555</v>
      </c>
      <c r="AD90">
        <f t="shared" si="4"/>
        <v>1676.8340033944485</v>
      </c>
      <c r="AE90">
        <f>'IDT-1'!B90</f>
        <v>61</v>
      </c>
      <c r="AF90" s="24"/>
      <c r="AG90">
        <f t="shared" si="5"/>
        <v>1737.8340033944485</v>
      </c>
      <c r="AI90" s="34">
        <f>PXIL!H90</f>
        <v>0</v>
      </c>
      <c r="AJ90" s="34">
        <f>PXIL!N90</f>
        <v>0</v>
      </c>
      <c r="AK90" s="34">
        <f>RTM_IEX!H90</f>
        <v>51.82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14.815838247683237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150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928.341961378203</v>
      </c>
      <c r="P91" s="36">
        <v>117.28</v>
      </c>
      <c r="Q91" s="36">
        <v>38.010000000000005</v>
      </c>
      <c r="R91" s="38">
        <v>0</v>
      </c>
      <c r="S91" s="38">
        <v>0</v>
      </c>
      <c r="T91" s="37">
        <f>SUMPRODUCT(LTA!J91:AN91,LTA!J$101:AN$101,LTA!J$103:AN$103)</f>
        <v>45.89</v>
      </c>
      <c r="U91" s="37">
        <f>SUMPRODUCT(LTA!J91:AN91,LTA!J$102:AN$102,LTA!J$103:AN$103)</f>
        <v>91.85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185.19</v>
      </c>
      <c r="Z91" s="34">
        <f>IEX!N91</f>
        <v>0</v>
      </c>
      <c r="AA91" s="75">
        <f>STOA!H91</f>
        <v>192.39</v>
      </c>
      <c r="AB91" s="75">
        <f>-STOA!N91</f>
        <v>-273.02999999999997</v>
      </c>
      <c r="AC91">
        <f t="shared" si="3"/>
        <v>18.688890190483903</v>
      </c>
      <c r="AD91">
        <f t="shared" si="4"/>
        <v>1657.806109435402</v>
      </c>
      <c r="AE91">
        <f>'IDT-1'!B91</f>
        <v>0</v>
      </c>
      <c r="AF91" s="24"/>
      <c r="AG91">
        <f t="shared" si="5"/>
        <v>1657.806109435402</v>
      </c>
      <c r="AI91" s="34">
        <f>PXIL!H91</f>
        <v>0</v>
      </c>
      <c r="AJ91" s="34">
        <f>PXIL!N91</f>
        <v>0</v>
      </c>
      <c r="AK91" s="34">
        <f>RTM_IEX!H91</f>
        <v>40.299999999999997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14.815838247683237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150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921.39749158084794</v>
      </c>
      <c r="P92" s="36">
        <v>117.28</v>
      </c>
      <c r="Q92" s="36">
        <v>38.010000000000005</v>
      </c>
      <c r="R92" s="38">
        <v>0</v>
      </c>
      <c r="S92" s="38">
        <v>0</v>
      </c>
      <c r="T92" s="37">
        <f>SUMPRODUCT(LTA!J92:AN92,LTA!J$101:AN$101,LTA!J$103:AN$103)</f>
        <v>45.11</v>
      </c>
      <c r="U92" s="37">
        <f>SUMPRODUCT(LTA!J92:AN92,LTA!J$102:AN$102,LTA!J$103:AN$103)</f>
        <v>91.38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118.98</v>
      </c>
      <c r="Z92" s="34">
        <f>IEX!N92</f>
        <v>0</v>
      </c>
      <c r="AA92" s="75">
        <f>STOA!H92</f>
        <v>192.39</v>
      </c>
      <c r="AB92" s="75">
        <f>-STOA!N92</f>
        <v>-273.02999999999997</v>
      </c>
      <c r="AC92">
        <f t="shared" si="3"/>
        <v>18.055828644186125</v>
      </c>
      <c r="AD92">
        <f t="shared" si="4"/>
        <v>1583.074701184345</v>
      </c>
      <c r="AE92">
        <f>'IDT-1'!B92</f>
        <v>9</v>
      </c>
      <c r="AF92" s="24"/>
      <c r="AG92">
        <f t="shared" si="5"/>
        <v>1592.074701184345</v>
      </c>
      <c r="AI92" s="34">
        <f>PXIL!H92</f>
        <v>0</v>
      </c>
      <c r="AJ92" s="34">
        <f>PXIL!N92</f>
        <v>0</v>
      </c>
      <c r="AK92" s="34">
        <f>RTM_IEX!H92</f>
        <v>39.340000000000003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14.815838247683237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150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921.06530494779622</v>
      </c>
      <c r="P93" s="36">
        <v>117.28</v>
      </c>
      <c r="Q93" s="36">
        <v>38.010000000000005</v>
      </c>
      <c r="R93" s="38">
        <v>0</v>
      </c>
      <c r="S93" s="38">
        <v>0</v>
      </c>
      <c r="T93" s="37">
        <f>SUMPRODUCT(LTA!J93:AN93,LTA!J$101:AN$101,LTA!J$103:AN$103)</f>
        <v>34.010000000000005</v>
      </c>
      <c r="U93" s="37">
        <f>SUMPRODUCT(LTA!J93:AN93,LTA!J$102:AN$102,LTA!J$103:AN$103)</f>
        <v>92.2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36.47</v>
      </c>
      <c r="Z93" s="34">
        <f>IEX!N93</f>
        <v>0</v>
      </c>
      <c r="AA93" s="75">
        <f>STOA!H93</f>
        <v>192.39</v>
      </c>
      <c r="AB93" s="75">
        <f>-STOA!N93</f>
        <v>-273.02999999999997</v>
      </c>
      <c r="AC93">
        <f t="shared" si="3"/>
        <v>17.20102627646849</v>
      </c>
      <c r="AD93">
        <f t="shared" si="4"/>
        <v>1482.1673169190112</v>
      </c>
      <c r="AE93">
        <f>'IDT-1'!B93</f>
        <v>39</v>
      </c>
      <c r="AF93" s="24"/>
      <c r="AG93">
        <f t="shared" si="5"/>
        <v>1521.1673169190112</v>
      </c>
      <c r="AI93" s="34">
        <f>PXIL!H93</f>
        <v>0</v>
      </c>
      <c r="AJ93" s="34">
        <f>PXIL!N93</f>
        <v>0</v>
      </c>
      <c r="AK93" s="34">
        <f>RTM_IEX!H93</f>
        <v>30.7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14.815838247683237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150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921.06609733215805</v>
      </c>
      <c r="P94" s="36">
        <v>117.28</v>
      </c>
      <c r="Q94" s="36">
        <v>38.010000000000005</v>
      </c>
      <c r="R94" s="38">
        <v>0</v>
      </c>
      <c r="S94" s="38">
        <v>0</v>
      </c>
      <c r="T94" s="37">
        <f>SUMPRODUCT(LTA!J94:AN94,LTA!J$101:AN$101,LTA!J$103:AN$103)</f>
        <v>34.010000000000005</v>
      </c>
      <c r="U94" s="37">
        <f>SUMPRODUCT(LTA!J94:AN94,LTA!J$102:AN$102,LTA!J$103:AN$103)</f>
        <v>91.32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192.39</v>
      </c>
      <c r="AB94" s="75">
        <f>-STOA!N94</f>
        <v>-273.02999999999997</v>
      </c>
      <c r="AC94">
        <f t="shared" si="3"/>
        <v>16.822864932497126</v>
      </c>
      <c r="AD94">
        <f t="shared" si="4"/>
        <v>1437.5262706473438</v>
      </c>
      <c r="AE94">
        <f>'IDT-1'!B94</f>
        <v>12</v>
      </c>
      <c r="AF94" s="24"/>
      <c r="AG94">
        <f t="shared" si="5"/>
        <v>1449.5262706473438</v>
      </c>
      <c r="AI94" s="34">
        <f>PXIL!H94</f>
        <v>0</v>
      </c>
      <c r="AJ94" s="34">
        <f>PXIL!N94</f>
        <v>0</v>
      </c>
      <c r="AK94" s="34">
        <f>RTM_IEX!H94</f>
        <v>23.03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14.815838247683237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134.61000000000001</v>
      </c>
      <c r="J95">
        <f>Bawana_RLNG!P95</f>
        <v>0</v>
      </c>
      <c r="K95">
        <f>Bawana_Spot!P95</f>
        <v>150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816.59485023757975</v>
      </c>
      <c r="P95" s="36">
        <v>117.28</v>
      </c>
      <c r="Q95" s="36">
        <v>38.010000000000005</v>
      </c>
      <c r="R95" s="38">
        <v>0</v>
      </c>
      <c r="S95" s="38">
        <v>0</v>
      </c>
      <c r="T95" s="37">
        <f>SUMPRODUCT(LTA!J95:AN95,LTA!J$101:AN$101,LTA!J$103:AN$103)</f>
        <v>34.010000000000005</v>
      </c>
      <c r="U95" s="37">
        <f>SUMPRODUCT(LTA!J95:AN95,LTA!J$102:AN$102,LTA!J$103:AN$103)</f>
        <v>90.029999999999987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192.39</v>
      </c>
      <c r="AB95" s="75">
        <f>-STOA!N95</f>
        <v>-218.02999999999997</v>
      </c>
      <c r="AC95">
        <f t="shared" si="3"/>
        <v>15.33155278203377</v>
      </c>
      <c r="AD95">
        <f t="shared" si="4"/>
        <v>1371.9463357032291</v>
      </c>
      <c r="AE95">
        <f>'IDT-1'!B95</f>
        <v>0</v>
      </c>
      <c r="AF95" s="24"/>
      <c r="AG95">
        <f t="shared" si="5"/>
        <v>1371.9463357032291</v>
      </c>
      <c r="AI95" s="34">
        <f>PXIL!H95</f>
        <v>0</v>
      </c>
      <c r="AJ95" s="34">
        <f>PXIL!N95</f>
        <v>0</v>
      </c>
      <c r="AK95" s="34">
        <f>RTM_IEX!H95</f>
        <v>6.72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14.815838247683237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134.61000000000001</v>
      </c>
      <c r="J96">
        <f>Bawana_RLNG!P96</f>
        <v>0</v>
      </c>
      <c r="K96">
        <f>Bawana_Spot!P96</f>
        <v>150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748.90091830769597</v>
      </c>
      <c r="P96" s="36">
        <v>117.28</v>
      </c>
      <c r="Q96" s="36">
        <v>14.39</v>
      </c>
      <c r="R96" s="38">
        <v>0</v>
      </c>
      <c r="S96" s="38">
        <v>0</v>
      </c>
      <c r="T96" s="37">
        <f>SUMPRODUCT(LTA!J96:AN96,LTA!J$101:AN$101,LTA!J$103:AN$103)</f>
        <v>34.010000000000005</v>
      </c>
      <c r="U96" s="37">
        <f>SUMPRODUCT(LTA!J96:AN96,LTA!J$102:AN$102,LTA!J$103:AN$103)</f>
        <v>88.339999999999989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192.39</v>
      </c>
      <c r="AB96" s="75">
        <f>-STOA!N96</f>
        <v>-218.02999999999997</v>
      </c>
      <c r="AC96">
        <f t="shared" si="3"/>
        <v>14.630875753822748</v>
      </c>
      <c r="AD96">
        <f>SUM(B96:AB96,AI96:AT96)-AC96</f>
        <v>1289.2330808015565</v>
      </c>
      <c r="AE96">
        <f>'IDT-1'!B96</f>
        <v>0</v>
      </c>
      <c r="AF96" s="24"/>
      <c r="AG96">
        <f t="shared" si="5"/>
        <v>1289.2330808015565</v>
      </c>
      <c r="AI96" s="34">
        <f>PXIL!H96</f>
        <v>0</v>
      </c>
      <c r="AJ96" s="34">
        <f>PXIL!N96</f>
        <v>0</v>
      </c>
      <c r="AK96" s="34">
        <f>RTM_IEX!H96</f>
        <v>16.309999999999999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14.815838247683237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134.61000000000001</v>
      </c>
      <c r="J97">
        <f>Bawana_RLNG!P97</f>
        <v>0</v>
      </c>
      <c r="K97">
        <f>Bawana_Spot!P97</f>
        <v>150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690.28246178386485</v>
      </c>
      <c r="P97" s="36">
        <v>117.28000000000002</v>
      </c>
      <c r="Q97" s="36">
        <v>14.39</v>
      </c>
      <c r="R97" s="38">
        <v>0</v>
      </c>
      <c r="S97" s="38">
        <v>0</v>
      </c>
      <c r="T97" s="37">
        <f>SUMPRODUCT(LTA!J97:AN97,LTA!J$101:AN$101,LTA!J$103:AN$103)</f>
        <v>34.010000000000005</v>
      </c>
      <c r="U97" s="37">
        <f>SUMPRODUCT(LTA!J97:AN97,LTA!J$102:AN$102,LTA!J$103:AN$103)</f>
        <v>87.12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192.39</v>
      </c>
      <c r="AB97" s="75">
        <f>-STOA!N97</f>
        <v>-218.02999999999997</v>
      </c>
      <c r="AC97">
        <f t="shared" si="3"/>
        <v>14.047676719022567</v>
      </c>
      <c r="AD97">
        <f t="shared" si="4"/>
        <v>1220.3878233125256</v>
      </c>
      <c r="AE97">
        <f>'IDT-1'!B97</f>
        <v>0</v>
      </c>
      <c r="AF97" s="24"/>
      <c r="AG97">
        <f t="shared" si="5"/>
        <v>1220.3878233125256</v>
      </c>
      <c r="AI97" s="34">
        <f>PXIL!H97</f>
        <v>0</v>
      </c>
      <c r="AJ97" s="34">
        <f>PXIL!N97</f>
        <v>0</v>
      </c>
      <c r="AK97" s="34">
        <f>RTM_IEX!H97</f>
        <v>6.72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14.815838247683237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134.61000000000001</v>
      </c>
      <c r="J98">
        <f>Bawana_RLNG!P98</f>
        <v>0</v>
      </c>
      <c r="K98">
        <f>Bawana_Spot!P98</f>
        <v>150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646.16640833471706</v>
      </c>
      <c r="P98" s="36">
        <v>57.57</v>
      </c>
      <c r="Q98" s="36">
        <v>14.39</v>
      </c>
      <c r="R98" s="38">
        <v>0</v>
      </c>
      <c r="S98" s="38">
        <v>0</v>
      </c>
      <c r="T98" s="37">
        <f>SUMPRODUCT(LTA!J98:AN98,LTA!J$101:AN$101,LTA!J$103:AN$103)</f>
        <v>34.010000000000005</v>
      </c>
      <c r="U98" s="37">
        <f>SUMPRODUCT(LTA!J98:AN98,LTA!J$102:AN$102,LTA!J$103:AN$103)</f>
        <v>85.68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192.39</v>
      </c>
      <c r="AB98" s="75">
        <f>-STOA!N98</f>
        <v>-218.02999999999997</v>
      </c>
      <c r="AC98">
        <f t="shared" si="3"/>
        <v>13.405193870049724</v>
      </c>
      <c r="AD98">
        <f t="shared" si="4"/>
        <v>1144.5442527123505</v>
      </c>
      <c r="AE98">
        <f>'IDT-1'!B98</f>
        <v>0</v>
      </c>
      <c r="AF98" s="24"/>
      <c r="AG98">
        <f t="shared" si="5"/>
        <v>1144.5442527123505</v>
      </c>
      <c r="AI98" s="34">
        <f>PXIL!H98</f>
        <v>0</v>
      </c>
      <c r="AJ98" s="34">
        <f>PXIL!N98</f>
        <v>0</v>
      </c>
      <c r="AK98" s="34">
        <f>RTM_IEX!H98</f>
        <v>35.5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0.16823590000000013</v>
      </c>
      <c r="E99">
        <f t="shared" si="6"/>
        <v>0.2010550402328124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2.9745749999999997</v>
      </c>
      <c r="J99">
        <f t="shared" si="6"/>
        <v>0</v>
      </c>
      <c r="K99">
        <f t="shared" si="6"/>
        <v>3.9464999999999999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19.741634573592325</v>
      </c>
      <c r="P99" s="36">
        <f t="shared" si="6"/>
        <v>2.453227500000001</v>
      </c>
      <c r="Q99" s="36">
        <f t="shared" si="6"/>
        <v>0.75015271784066739</v>
      </c>
      <c r="R99" s="38">
        <f t="shared" si="6"/>
        <v>0.40623010361331735</v>
      </c>
      <c r="S99" s="38">
        <f t="shared" si="6"/>
        <v>0</v>
      </c>
      <c r="T99" s="37">
        <f t="shared" si="6"/>
        <v>4.4304974999999978</v>
      </c>
      <c r="U99" s="37">
        <f t="shared" si="6"/>
        <v>1.7952575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1.5768775000000002</v>
      </c>
      <c r="Z99" s="34">
        <f t="shared" si="6"/>
        <v>-0.71775</v>
      </c>
      <c r="AA99" s="75">
        <f t="shared" si="6"/>
        <v>5.916490000000004</v>
      </c>
      <c r="AB99" s="75">
        <f t="shared" si="6"/>
        <v>-5.6227199999999895</v>
      </c>
      <c r="AC99">
        <f t="shared" si="6"/>
        <v>0.43603371569068439</v>
      </c>
      <c r="AD99">
        <f t="shared" si="6"/>
        <v>38.122174619588414</v>
      </c>
      <c r="AE99">
        <f t="shared" si="6"/>
        <v>0.29498625000000006</v>
      </c>
      <c r="AG99">
        <f t="shared" si="6"/>
        <v>38.417160869588407</v>
      </c>
      <c r="AI99">
        <f t="shared" si="6"/>
        <v>0</v>
      </c>
      <c r="AJ99">
        <f t="shared" si="6"/>
        <v>0</v>
      </c>
      <c r="AK99">
        <f t="shared" si="6"/>
        <v>0.36480749999999995</v>
      </c>
      <c r="AL99">
        <f t="shared" si="6"/>
        <v>-0.64575000000000005</v>
      </c>
      <c r="AM99">
        <f t="shared" si="6"/>
        <v>0</v>
      </c>
      <c r="AN99">
        <f t="shared" si="6"/>
        <v>0</v>
      </c>
      <c r="AO99">
        <f t="shared" si="6"/>
        <v>0.13768749999999999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0.68119999999999981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45302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45302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2.5663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48.433689877521353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596.70588310061112</v>
      </c>
      <c r="P3" s="36">
        <v>32.619999999999997</v>
      </c>
      <c r="Q3" s="36">
        <v>9.59</v>
      </c>
      <c r="R3" s="38">
        <v>0</v>
      </c>
      <c r="S3" s="38">
        <v>0</v>
      </c>
      <c r="T3" s="37">
        <f>SUMPRODUCT(LTA!J3:AN3,LTA!J$101:AN$101,LTA!J$104:AN$104)</f>
        <v>62.3</v>
      </c>
      <c r="U3" s="37">
        <f>SUMPRODUCT(LTA!J3:AN3,LTA!J$102:AN$102,LTA!J$104:AN$104)</f>
        <v>76.62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-190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9.304411732370891</v>
      </c>
      <c r="AD3">
        <f>SUM(B3:AB3,AI3:AT3)-AC3</f>
        <v>543.04146124576152</v>
      </c>
      <c r="AE3">
        <f>'IDT-1'!C3</f>
        <v>0</v>
      </c>
      <c r="AF3" s="24"/>
      <c r="AG3">
        <f>SUM(AD3:AF3)</f>
        <v>543.04146124576152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-11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2.5663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48.433689877521353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596.70399476514831</v>
      </c>
      <c r="P4" s="36">
        <v>32.619999999999997</v>
      </c>
      <c r="Q4" s="36">
        <v>9.59</v>
      </c>
      <c r="R4" s="38">
        <v>0</v>
      </c>
      <c r="S4" s="38">
        <v>0</v>
      </c>
      <c r="T4" s="37">
        <f>SUMPRODUCT(LTA!J4:AN4,LTA!J$101:AN$101,LTA!J$104:AN$104)</f>
        <v>61.41</v>
      </c>
      <c r="U4" s="37">
        <f>SUMPRODUCT(LTA!J4:AN4,LTA!J$102:AN$102,LTA!J$104:AN$104)</f>
        <v>75.820000000000007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-220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9.5612769175494545</v>
      </c>
      <c r="AD4">
        <f t="shared" ref="AD4:AD67" si="1">SUM(B4:AB4,AI4:AT4)-AC4</f>
        <v>509.09270772512025</v>
      </c>
      <c r="AE4">
        <f>'IDT-1'!C4</f>
        <v>0</v>
      </c>
      <c r="AF4" s="24"/>
      <c r="AG4">
        <f t="shared" ref="AG4:AG67" si="2">SUM(AD4:AF4)</f>
        <v>509.09270772512025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-13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2.5663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48.433689877521353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591.23014110095892</v>
      </c>
      <c r="P5" s="36">
        <v>32.619999999999997</v>
      </c>
      <c r="Q5" s="36">
        <v>9.59</v>
      </c>
      <c r="R5" s="38">
        <v>0</v>
      </c>
      <c r="S5" s="38">
        <v>0</v>
      </c>
      <c r="T5" s="37">
        <f>SUMPRODUCT(LTA!J5:AN5,LTA!J$101:AN$101,LTA!J$104:AN$104)</f>
        <v>60.19</v>
      </c>
      <c r="U5" s="37">
        <f>SUMPRODUCT(LTA!J5:AN5,LTA!J$102:AN$102,LTA!J$104:AN$104)</f>
        <v>74.95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-245</v>
      </c>
      <c r="AA5" s="75">
        <f>STOA!I5</f>
        <v>0</v>
      </c>
      <c r="AB5" s="75">
        <f>-STOA!O5</f>
        <v>-75.489999999999995</v>
      </c>
      <c r="AC5">
        <f t="shared" si="0"/>
        <v>9.8535291712156035</v>
      </c>
      <c r="AD5">
        <f t="shared" si="1"/>
        <v>459.23660180726478</v>
      </c>
      <c r="AE5">
        <f>'IDT-1'!C5</f>
        <v>0</v>
      </c>
      <c r="AF5" s="24"/>
      <c r="AG5">
        <f t="shared" si="2"/>
        <v>459.23660180726478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2.5663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48.433689877521353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591.23014110095892</v>
      </c>
      <c r="P6" s="36">
        <v>32.619999999999997</v>
      </c>
      <c r="Q6" s="36">
        <v>9.59</v>
      </c>
      <c r="R6" s="38">
        <v>0</v>
      </c>
      <c r="S6" s="38">
        <v>0</v>
      </c>
      <c r="T6" s="37">
        <f>SUMPRODUCT(LTA!J6:AN6,LTA!J$101:AN$101,LTA!J$104:AN$104)</f>
        <v>59.59</v>
      </c>
      <c r="U6" s="37">
        <f>SUMPRODUCT(LTA!J6:AN6,LTA!J$102:AN$102,LTA!J$104:AN$104)</f>
        <v>74.010000000000005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-270</v>
      </c>
      <c r="AA6" s="75">
        <f>STOA!I6</f>
        <v>0</v>
      </c>
      <c r="AB6" s="75">
        <f>-STOA!O6</f>
        <v>-75.489999999999995</v>
      </c>
      <c r="AC6">
        <f t="shared" si="0"/>
        <v>9.9676605370889391</v>
      </c>
      <c r="AD6">
        <f t="shared" si="1"/>
        <v>442.58247044139137</v>
      </c>
      <c r="AE6">
        <f>'IDT-1'!C6</f>
        <v>0</v>
      </c>
      <c r="AF6" s="24"/>
      <c r="AG6">
        <f t="shared" si="2"/>
        <v>442.58247044139137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2.5663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48.433689877521353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594.10968501221089</v>
      </c>
      <c r="P7" s="36">
        <v>32.619999999999997</v>
      </c>
      <c r="Q7" s="36">
        <v>9.59</v>
      </c>
      <c r="R7" s="38">
        <v>0</v>
      </c>
      <c r="S7" s="38">
        <v>0</v>
      </c>
      <c r="T7" s="37">
        <f>SUMPRODUCT(LTA!J7:AN7,LTA!J$101:AN$101,LTA!J$104:AN$104)</f>
        <v>59.34</v>
      </c>
      <c r="U7" s="37">
        <f>SUMPRODUCT(LTA!J7:AN7,LTA!J$102:AN$102,LTA!J$104:AN$104)</f>
        <v>73.040000000000006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-295</v>
      </c>
      <c r="AA7" s="75">
        <f>STOA!I7</f>
        <v>0</v>
      </c>
      <c r="AB7" s="75">
        <f>-STOA!O7</f>
        <v>-75.489999999999995</v>
      </c>
      <c r="AC7">
        <f t="shared" si="0"/>
        <v>10.193379649065683</v>
      </c>
      <c r="AD7">
        <f t="shared" si="1"/>
        <v>419.01629524066658</v>
      </c>
      <c r="AE7">
        <f>'IDT-1'!C7</f>
        <v>0</v>
      </c>
      <c r="AF7" s="24"/>
      <c r="AG7">
        <f t="shared" si="2"/>
        <v>419.01629524066658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2.5663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48.433689877521353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594.10968501221089</v>
      </c>
      <c r="P8" s="36">
        <v>32.619999999999997</v>
      </c>
      <c r="Q8" s="36">
        <v>9.59</v>
      </c>
      <c r="R8" s="38">
        <v>0</v>
      </c>
      <c r="S8" s="38">
        <v>0</v>
      </c>
      <c r="T8" s="37">
        <f>SUMPRODUCT(LTA!J8:AN8,LTA!J$101:AN$101,LTA!J$104:AN$104)</f>
        <v>36.35</v>
      </c>
      <c r="U8" s="37">
        <f>SUMPRODUCT(LTA!J8:AN8,LTA!J$102:AN$102,LTA!J$104:AN$104)</f>
        <v>72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-310</v>
      </c>
      <c r="AA8" s="75">
        <f>STOA!I8</f>
        <v>0</v>
      </c>
      <c r="AB8" s="75">
        <f>-STOA!O8</f>
        <v>-75.489999999999995</v>
      </c>
      <c r="AC8">
        <f t="shared" si="0"/>
        <v>10.110123857214131</v>
      </c>
      <c r="AD8">
        <f t="shared" si="1"/>
        <v>381.06955103251812</v>
      </c>
      <c r="AE8">
        <f>'IDT-1'!C8</f>
        <v>0</v>
      </c>
      <c r="AF8" s="24"/>
      <c r="AG8">
        <f t="shared" si="2"/>
        <v>381.06955103251812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-19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2.5663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48.433689877521353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597.06549176218118</v>
      </c>
      <c r="P9" s="36">
        <v>32.619999999999997</v>
      </c>
      <c r="Q9" s="36">
        <v>9.59</v>
      </c>
      <c r="R9" s="38">
        <v>0</v>
      </c>
      <c r="S9" s="38">
        <v>0</v>
      </c>
      <c r="T9" s="37">
        <f>SUMPRODUCT(LTA!J9:AN9,LTA!J$101:AN$101,LTA!J$104:AN$104)</f>
        <v>35.82</v>
      </c>
      <c r="U9" s="37">
        <f>SUMPRODUCT(LTA!J9:AN9,LTA!J$102:AN$102,LTA!J$104:AN$104)</f>
        <v>70.960000000000008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-315</v>
      </c>
      <c r="AA9" s="75">
        <f>STOA!I9</f>
        <v>0</v>
      </c>
      <c r="AB9" s="75">
        <f>-STOA!O9</f>
        <v>-75.489999999999995</v>
      </c>
      <c r="AC9">
        <f t="shared" si="0"/>
        <v>10.147178107088548</v>
      </c>
      <c r="AD9">
        <f t="shared" si="1"/>
        <v>379.41830353261406</v>
      </c>
      <c r="AE9">
        <f>'IDT-1'!C9</f>
        <v>0</v>
      </c>
      <c r="AF9" s="24"/>
      <c r="AG9">
        <f t="shared" si="2"/>
        <v>379.41830353261406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-17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2.5663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48.433689877521353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597.06549176218118</v>
      </c>
      <c r="P10" s="36">
        <v>32.619999999999997</v>
      </c>
      <c r="Q10" s="36">
        <v>9.59</v>
      </c>
      <c r="R10" s="38">
        <v>0</v>
      </c>
      <c r="S10" s="38">
        <v>0</v>
      </c>
      <c r="T10" s="37">
        <f>SUMPRODUCT(LTA!J10:AN10,LTA!J$101:AN$101,LTA!J$104:AN$104)</f>
        <v>35.15</v>
      </c>
      <c r="U10" s="37">
        <f>SUMPRODUCT(LTA!J10:AN10,LTA!J$102:AN$102,LTA!J$104:AN$104)</f>
        <v>69.83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-330</v>
      </c>
      <c r="AA10" s="75">
        <f>STOA!I10</f>
        <v>0</v>
      </c>
      <c r="AB10" s="75">
        <f>-STOA!O10</f>
        <v>-75.489999999999995</v>
      </c>
      <c r="AC10">
        <f t="shared" si="0"/>
        <v>10.208298526612548</v>
      </c>
      <c r="AD10">
        <f t="shared" si="1"/>
        <v>368.55718311308999</v>
      </c>
      <c r="AE10">
        <f>'IDT-1'!C10</f>
        <v>0</v>
      </c>
      <c r="AF10" s="24"/>
      <c r="AG10">
        <f t="shared" si="2"/>
        <v>368.55718311308999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-11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2.5663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48.433689877521353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597.0672900283829</v>
      </c>
      <c r="P11" s="36">
        <v>32.619999999999997</v>
      </c>
      <c r="Q11" s="36">
        <v>9.59</v>
      </c>
      <c r="R11" s="38">
        <v>0</v>
      </c>
      <c r="S11" s="38">
        <v>0</v>
      </c>
      <c r="T11" s="37">
        <f>SUMPRODUCT(LTA!J11:AN11,LTA!J$101:AN$101,LTA!J$104:AN$104)</f>
        <v>43.51</v>
      </c>
      <c r="U11" s="37">
        <f>SUMPRODUCT(LTA!J11:AN11,LTA!J$102:AN$102,LTA!J$104:AN$104)</f>
        <v>72.849999999999994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-335</v>
      </c>
      <c r="AA11" s="75">
        <f>STOA!I11</f>
        <v>0</v>
      </c>
      <c r="AB11" s="75">
        <f>-STOA!O11</f>
        <v>-75.489999999999995</v>
      </c>
      <c r="AC11">
        <f t="shared" si="0"/>
        <v>10.380146051572645</v>
      </c>
      <c r="AD11">
        <f t="shared" si="1"/>
        <v>370.76713385433163</v>
      </c>
      <c r="AE11">
        <f>'IDT-1'!C11</f>
        <v>0</v>
      </c>
      <c r="AF11" s="24"/>
      <c r="AG11">
        <f t="shared" si="2"/>
        <v>370.76713385433163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2.5663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48.433689877521353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597.0672900283829</v>
      </c>
      <c r="P12" s="36">
        <v>32.619999999999997</v>
      </c>
      <c r="Q12" s="36">
        <v>9.59</v>
      </c>
      <c r="R12" s="38">
        <v>0</v>
      </c>
      <c r="S12" s="38">
        <v>0</v>
      </c>
      <c r="T12" s="37">
        <f>SUMPRODUCT(LTA!J12:AN12,LTA!J$101:AN$101,LTA!J$104:AN$104)</f>
        <v>43.17</v>
      </c>
      <c r="U12" s="37">
        <f>SUMPRODUCT(LTA!J12:AN12,LTA!J$102:AN$102,LTA!J$104:AN$104)</f>
        <v>72.78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-350</v>
      </c>
      <c r="AA12" s="75">
        <f>STOA!I12</f>
        <v>0</v>
      </c>
      <c r="AB12" s="75">
        <f>-STOA!O12</f>
        <v>-75.489999999999995</v>
      </c>
      <c r="AC12">
        <f t="shared" si="0"/>
        <v>10.444471313371757</v>
      </c>
      <c r="AD12">
        <f t="shared" si="1"/>
        <v>362.29280859253242</v>
      </c>
      <c r="AE12">
        <f>'IDT-1'!C12</f>
        <v>0</v>
      </c>
      <c r="AF12" s="24"/>
      <c r="AG12">
        <f t="shared" si="2"/>
        <v>362.29280859253242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-8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2.5663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48.433689877521353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597.06367465174037</v>
      </c>
      <c r="P13" s="36">
        <v>32.619999999999997</v>
      </c>
      <c r="Q13" s="36">
        <v>9.59</v>
      </c>
      <c r="R13" s="38">
        <v>0</v>
      </c>
      <c r="S13" s="38">
        <v>0</v>
      </c>
      <c r="T13" s="37">
        <f>SUMPRODUCT(LTA!J13:AN13,LTA!J$101:AN$101,LTA!J$104:AN$104)</f>
        <v>42.51</v>
      </c>
      <c r="U13" s="37">
        <f>SUMPRODUCT(LTA!J13:AN13,LTA!J$102:AN$102,LTA!J$104:AN$104)</f>
        <v>72.349999999999994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-355</v>
      </c>
      <c r="AA13" s="75">
        <f>STOA!I13</f>
        <v>0</v>
      </c>
      <c r="AB13" s="75">
        <f>-STOA!O13</f>
        <v>-75.489999999999995</v>
      </c>
      <c r="AC13">
        <f t="shared" si="0"/>
        <v>10.409871471033293</v>
      </c>
      <c r="AD13">
        <f t="shared" si="1"/>
        <v>364.23379305822846</v>
      </c>
      <c r="AE13">
        <f>'IDT-1'!C13</f>
        <v>0</v>
      </c>
      <c r="AF13" s="24"/>
      <c r="AG13">
        <f t="shared" si="2"/>
        <v>364.23379305822846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2.5663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48.433689877521353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597.06527788308154</v>
      </c>
      <c r="P14" s="36">
        <v>32.619999999999997</v>
      </c>
      <c r="Q14" s="36">
        <v>9.59</v>
      </c>
      <c r="R14" s="38">
        <v>0</v>
      </c>
      <c r="S14" s="38">
        <v>0</v>
      </c>
      <c r="T14" s="37">
        <f>SUMPRODUCT(LTA!J14:AN14,LTA!J$101:AN$101,LTA!J$104:AN$104)</f>
        <v>41.84</v>
      </c>
      <c r="U14" s="37">
        <f>SUMPRODUCT(LTA!J14:AN14,LTA!J$102:AN$102,LTA!J$104:AN$104)</f>
        <v>72.03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-360</v>
      </c>
      <c r="AA14" s="75">
        <f>STOA!I14</f>
        <v>0</v>
      </c>
      <c r="AB14" s="75">
        <f>-STOA!O14</f>
        <v>-75.489999999999995</v>
      </c>
      <c r="AC14">
        <f t="shared" si="0"/>
        <v>10.443924726801004</v>
      </c>
      <c r="AD14">
        <f t="shared" si="1"/>
        <v>358.21134303380188</v>
      </c>
      <c r="AE14">
        <f>'IDT-1'!C14</f>
        <v>0</v>
      </c>
      <c r="AF14" s="24"/>
      <c r="AG14">
        <f t="shared" si="2"/>
        <v>358.21134303380188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2.5663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48.433689877521353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611.26117261938884</v>
      </c>
      <c r="P15" s="36">
        <v>32.619999999999997</v>
      </c>
      <c r="Q15" s="36">
        <v>9.59</v>
      </c>
      <c r="R15" s="38">
        <v>0</v>
      </c>
      <c r="S15" s="38">
        <v>0</v>
      </c>
      <c r="T15" s="37">
        <f>SUMPRODUCT(LTA!J15:AN15,LTA!J$101:AN$101,LTA!J$104:AN$104)</f>
        <v>32.159999999999997</v>
      </c>
      <c r="U15" s="37">
        <f>SUMPRODUCT(LTA!J15:AN15,LTA!J$102:AN$102,LTA!J$104:AN$104)</f>
        <v>71.69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-365.01</v>
      </c>
      <c r="AA15" s="75">
        <f>STOA!I15</f>
        <v>0</v>
      </c>
      <c r="AB15" s="75">
        <f>-STOA!O15</f>
        <v>-75.489999999999995</v>
      </c>
      <c r="AC15">
        <f t="shared" si="0"/>
        <v>10.521442742787679</v>
      </c>
      <c r="AD15">
        <f t="shared" si="1"/>
        <v>357.29971975412246</v>
      </c>
      <c r="AE15">
        <f>'IDT-1'!C15</f>
        <v>0</v>
      </c>
      <c r="AF15" s="24"/>
      <c r="AG15">
        <f t="shared" si="2"/>
        <v>357.29971975412246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2.5663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48.433689877521353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611.25732254746322</v>
      </c>
      <c r="P16" s="36">
        <v>32.619999999999997</v>
      </c>
      <c r="Q16" s="36">
        <v>9.59</v>
      </c>
      <c r="R16" s="38">
        <v>0</v>
      </c>
      <c r="S16" s="38">
        <v>0</v>
      </c>
      <c r="T16" s="37">
        <f>SUMPRODUCT(LTA!J16:AN16,LTA!J$101:AN$101,LTA!J$104:AN$104)</f>
        <v>32.15</v>
      </c>
      <c r="U16" s="37">
        <f>SUMPRODUCT(LTA!J16:AN16,LTA!J$102:AN$102,LTA!J$104:AN$104)</f>
        <v>71.03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-369.98</v>
      </c>
      <c r="AA16" s="75">
        <f>STOA!I16</f>
        <v>0</v>
      </c>
      <c r="AB16" s="75">
        <f>-STOA!O16</f>
        <v>-75.489999999999995</v>
      </c>
      <c r="AC16">
        <f t="shared" si="0"/>
        <v>10.557884056076203</v>
      </c>
      <c r="AD16">
        <f t="shared" si="1"/>
        <v>351.6194283689083</v>
      </c>
      <c r="AE16">
        <f>'IDT-1'!C16</f>
        <v>0</v>
      </c>
      <c r="AF16" s="24"/>
      <c r="AG16">
        <f t="shared" si="2"/>
        <v>351.6194283689083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2.5663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48.433689877521353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611.3548159218949</v>
      </c>
      <c r="P17" s="36">
        <v>32.619999999999997</v>
      </c>
      <c r="Q17" s="36">
        <v>9.59</v>
      </c>
      <c r="R17" s="38">
        <v>0</v>
      </c>
      <c r="S17" s="38">
        <v>0</v>
      </c>
      <c r="T17" s="37">
        <f>SUMPRODUCT(LTA!J17:AN17,LTA!J$101:AN$101,LTA!J$104:AN$104)</f>
        <v>32.07</v>
      </c>
      <c r="U17" s="37">
        <f>SUMPRODUCT(LTA!J17:AN17,LTA!J$102:AN$102,LTA!J$104:AN$104)</f>
        <v>67.03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-370</v>
      </c>
      <c r="AA17" s="75">
        <f>STOA!I17</f>
        <v>0</v>
      </c>
      <c r="AB17" s="75">
        <f>-STOA!O17</f>
        <v>-75.489999999999995</v>
      </c>
      <c r="AC17">
        <f t="shared" si="0"/>
        <v>10.524600423575926</v>
      </c>
      <c r="AD17">
        <f t="shared" si="1"/>
        <v>347.65020537584036</v>
      </c>
      <c r="AE17">
        <f>'IDT-1'!C17</f>
        <v>0</v>
      </c>
      <c r="AF17" s="24"/>
      <c r="AG17">
        <f t="shared" si="2"/>
        <v>347.65020537584036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2.5663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48.433689877521353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611.35029530886345</v>
      </c>
      <c r="P18" s="36">
        <v>32.619999999999997</v>
      </c>
      <c r="Q18" s="36">
        <v>9.59</v>
      </c>
      <c r="R18" s="38">
        <v>0</v>
      </c>
      <c r="S18" s="38">
        <v>0</v>
      </c>
      <c r="T18" s="37">
        <f>SUMPRODUCT(LTA!J18:AN18,LTA!J$101:AN$101,LTA!J$104:AN$104)</f>
        <v>31.48</v>
      </c>
      <c r="U18" s="37">
        <f>SUMPRODUCT(LTA!J18:AN18,LTA!J$102:AN$102,LTA!J$104:AN$104)</f>
        <v>66.69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-370</v>
      </c>
      <c r="AA18" s="75">
        <f>STOA!I18</f>
        <v>0</v>
      </c>
      <c r="AB18" s="75">
        <f>-STOA!O18</f>
        <v>-75.489999999999995</v>
      </c>
      <c r="AC18">
        <f t="shared" si="0"/>
        <v>10.516750450426464</v>
      </c>
      <c r="AD18">
        <f t="shared" si="1"/>
        <v>346.72353473595842</v>
      </c>
      <c r="AE18">
        <f>'IDT-1'!C18</f>
        <v>0</v>
      </c>
      <c r="AF18" s="24"/>
      <c r="AG18">
        <f t="shared" si="2"/>
        <v>346.72353473595842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2.5663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48.433689877521353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611.35073801019576</v>
      </c>
      <c r="P19" s="36">
        <v>32.619999999999997</v>
      </c>
      <c r="Q19" s="36">
        <v>9.59</v>
      </c>
      <c r="R19" s="38">
        <v>0</v>
      </c>
      <c r="S19" s="38">
        <v>0</v>
      </c>
      <c r="T19" s="37">
        <f>SUMPRODUCT(LTA!J19:AN19,LTA!J$101:AN$101,LTA!J$104:AN$104)</f>
        <v>26.45</v>
      </c>
      <c r="U19" s="37">
        <f>SUMPRODUCT(LTA!J19:AN19,LTA!J$102:AN$102,LTA!J$104:AN$104)</f>
        <v>64.990000000000009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-365</v>
      </c>
      <c r="AA19" s="75">
        <f>STOA!I19</f>
        <v>0</v>
      </c>
      <c r="AB19" s="75">
        <f>-STOA!O19</f>
        <v>-75.489999999999995</v>
      </c>
      <c r="AC19">
        <f t="shared" si="0"/>
        <v>10.417866380493209</v>
      </c>
      <c r="AD19">
        <f t="shared" si="1"/>
        <v>345.09286150722397</v>
      </c>
      <c r="AE19">
        <f>'IDT-1'!C19</f>
        <v>0</v>
      </c>
      <c r="AF19" s="24"/>
      <c r="AG19">
        <f t="shared" si="2"/>
        <v>345.09286150722397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2.5663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48.433689877521353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611.35096584996927</v>
      </c>
      <c r="P20" s="36">
        <v>32.619999999999997</v>
      </c>
      <c r="Q20" s="36">
        <v>9.59</v>
      </c>
      <c r="R20" s="38">
        <v>0</v>
      </c>
      <c r="S20" s="38">
        <v>0</v>
      </c>
      <c r="T20" s="37">
        <f>SUMPRODUCT(LTA!J20:AN20,LTA!J$101:AN$101,LTA!J$104:AN$104)</f>
        <v>26.14</v>
      </c>
      <c r="U20" s="37">
        <f>SUMPRODUCT(LTA!J20:AN20,LTA!J$102:AN$102,LTA!J$104:AN$104)</f>
        <v>64.7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-360</v>
      </c>
      <c r="AA20" s="75">
        <f>STOA!I20</f>
        <v>0</v>
      </c>
      <c r="AB20" s="75">
        <f>-STOA!O20</f>
        <v>-75.489999999999995</v>
      </c>
      <c r="AC20">
        <f t="shared" si="0"/>
        <v>10.370472505722862</v>
      </c>
      <c r="AD20">
        <f t="shared" si="1"/>
        <v>349.54048322176777</v>
      </c>
      <c r="AE20">
        <f>'IDT-1'!C20</f>
        <v>0</v>
      </c>
      <c r="AF20" s="24"/>
      <c r="AG20">
        <f t="shared" si="2"/>
        <v>349.54048322176777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2.5663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48.433689877521353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612.97507336425531</v>
      </c>
      <c r="P21" s="36">
        <v>32.619999999999997</v>
      </c>
      <c r="Q21" s="36">
        <v>9.59</v>
      </c>
      <c r="R21" s="38">
        <v>0</v>
      </c>
      <c r="S21" s="38">
        <v>0</v>
      </c>
      <c r="T21" s="37">
        <f>SUMPRODUCT(LTA!J21:AN21,LTA!J$101:AN$101,LTA!J$104:AN$104)</f>
        <v>14</v>
      </c>
      <c r="U21" s="37">
        <f>SUMPRODUCT(LTA!J21:AN21,LTA!J$102:AN$102,LTA!J$104:AN$104)</f>
        <v>62.03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-350</v>
      </c>
      <c r="AA21" s="75">
        <f>STOA!I21</f>
        <v>0</v>
      </c>
      <c r="AB21" s="75">
        <f>-STOA!O21</f>
        <v>-75.489999999999995</v>
      </c>
      <c r="AC21">
        <f t="shared" si="0"/>
        <v>10.174999431593973</v>
      </c>
      <c r="AD21">
        <f t="shared" si="1"/>
        <v>346.55006381018268</v>
      </c>
      <c r="AE21">
        <f>'IDT-1'!C21</f>
        <v>0</v>
      </c>
      <c r="AF21" s="24"/>
      <c r="AG21">
        <f t="shared" si="2"/>
        <v>346.55006381018268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2.5663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48.433689877521353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612.97458496938509</v>
      </c>
      <c r="P22" s="36">
        <v>32.619999999999997</v>
      </c>
      <c r="Q22" s="36">
        <v>9.59</v>
      </c>
      <c r="R22" s="38">
        <v>0</v>
      </c>
      <c r="S22" s="38">
        <v>0</v>
      </c>
      <c r="T22" s="37">
        <f>SUMPRODUCT(LTA!J22:AN22,LTA!J$101:AN$101,LTA!J$104:AN$104)</f>
        <v>14</v>
      </c>
      <c r="U22" s="37">
        <f>SUMPRODUCT(LTA!J22:AN22,LTA!J$102:AN$102,LTA!J$104:AN$104)</f>
        <v>61.97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-340</v>
      </c>
      <c r="AA22" s="75">
        <f>STOA!I22</f>
        <v>0</v>
      </c>
      <c r="AB22" s="75">
        <f>-STOA!O22</f>
        <v>-75.489999999999995</v>
      </c>
      <c r="AC22">
        <f t="shared" si="0"/>
        <v>10.089779751828173</v>
      </c>
      <c r="AD22">
        <f t="shared" si="1"/>
        <v>356.57479509507829</v>
      </c>
      <c r="AE22">
        <f>'IDT-1'!C22</f>
        <v>0</v>
      </c>
      <c r="AF22" s="24"/>
      <c r="AG22">
        <f t="shared" si="2"/>
        <v>356.57479509507829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2.5663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48.433689877521353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612.82689884052047</v>
      </c>
      <c r="P23" s="36">
        <v>31.3</v>
      </c>
      <c r="Q23" s="36">
        <v>9.59</v>
      </c>
      <c r="R23" s="38">
        <v>0</v>
      </c>
      <c r="S23" s="38">
        <v>0</v>
      </c>
      <c r="T23" s="37">
        <f>SUMPRODUCT(LTA!J23:AN23,LTA!J$101:AN$101,LTA!J$104:AN$104)</f>
        <v>14</v>
      </c>
      <c r="U23" s="37">
        <f>SUMPRODUCT(LTA!J23:AN23,LTA!J$102:AN$102,LTA!J$104:AN$104)</f>
        <v>58.13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-310</v>
      </c>
      <c r="AA23" s="75">
        <f>STOA!I23</f>
        <v>0</v>
      </c>
      <c r="AB23" s="75">
        <f>-STOA!O23</f>
        <v>-75.489999999999995</v>
      </c>
      <c r="AC23">
        <f t="shared" si="0"/>
        <v>9.8757720338479285</v>
      </c>
      <c r="AD23">
        <f t="shared" si="1"/>
        <v>371.48111668419386</v>
      </c>
      <c r="AE23">
        <f>'IDT-1'!C23</f>
        <v>0</v>
      </c>
      <c r="AF23" s="24"/>
      <c r="AG23">
        <f t="shared" si="2"/>
        <v>371.48111668419386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2.5663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48.433689877521353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617.80390543610645</v>
      </c>
      <c r="P24" s="36">
        <v>31.3</v>
      </c>
      <c r="Q24" s="36">
        <v>9.59</v>
      </c>
      <c r="R24" s="38">
        <v>0</v>
      </c>
      <c r="S24" s="38">
        <v>0</v>
      </c>
      <c r="T24" s="37">
        <f>SUMPRODUCT(LTA!J24:AN24,LTA!J$101:AN$101,LTA!J$104:AN$104)</f>
        <v>14</v>
      </c>
      <c r="U24" s="37">
        <f>SUMPRODUCT(LTA!J24:AN24,LTA!J$102:AN$102,LTA!J$104:AN$104)</f>
        <v>58.13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-280.01</v>
      </c>
      <c r="AA24" s="75">
        <f>STOA!I24</f>
        <v>0</v>
      </c>
      <c r="AB24" s="75">
        <f>-STOA!O24</f>
        <v>-75.489999999999995</v>
      </c>
      <c r="AC24">
        <f t="shared" si="0"/>
        <v>9.6635288690814267</v>
      </c>
      <c r="AD24">
        <f t="shared" si="1"/>
        <v>406.66036644454636</v>
      </c>
      <c r="AE24">
        <f>'IDT-1'!C24</f>
        <v>0</v>
      </c>
      <c r="AF24" s="24"/>
      <c r="AG24">
        <f t="shared" si="2"/>
        <v>406.66036644454636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2.5663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48.433689877521353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624.87706559434196</v>
      </c>
      <c r="P25" s="36">
        <v>31.299999999999994</v>
      </c>
      <c r="Q25" s="36">
        <v>9.59</v>
      </c>
      <c r="R25" s="38">
        <v>0</v>
      </c>
      <c r="S25" s="38">
        <v>0</v>
      </c>
      <c r="T25" s="37">
        <f>SUMPRODUCT(LTA!J25:AN25,LTA!J$101:AN$101,LTA!J$104:AN$104)</f>
        <v>14</v>
      </c>
      <c r="U25" s="37">
        <f>SUMPRODUCT(LTA!J25:AN25,LTA!J$102:AN$102,LTA!J$104:AN$104)</f>
        <v>58.13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-258</v>
      </c>
      <c r="AA25" s="75">
        <f>STOA!I25</f>
        <v>0</v>
      </c>
      <c r="AB25" s="75">
        <f>-STOA!O25</f>
        <v>-75.489999999999995</v>
      </c>
      <c r="AC25">
        <f t="shared" si="0"/>
        <v>9.5364932328857979</v>
      </c>
      <c r="AD25">
        <f t="shared" si="1"/>
        <v>435.87056223897747</v>
      </c>
      <c r="AE25">
        <f>'IDT-1'!C25</f>
        <v>0</v>
      </c>
      <c r="AF25" s="24"/>
      <c r="AG25">
        <f t="shared" si="2"/>
        <v>435.87056223897747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2.5663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48.433689877521353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632.5850314271288</v>
      </c>
      <c r="P26" s="36">
        <v>58.26</v>
      </c>
      <c r="Q26" s="36">
        <v>9.59</v>
      </c>
      <c r="R26" s="38">
        <v>0</v>
      </c>
      <c r="S26" s="38">
        <v>0</v>
      </c>
      <c r="T26" s="37">
        <f>SUMPRODUCT(LTA!J26:AN26,LTA!J$101:AN$101,LTA!J$104:AN$104)</f>
        <v>14</v>
      </c>
      <c r="U26" s="37">
        <f>SUMPRODUCT(LTA!J26:AN26,LTA!J$102:AN$102,LTA!J$104:AN$104)</f>
        <v>58.13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-249</v>
      </c>
      <c r="AA26" s="75">
        <f>STOA!I26</f>
        <v>0</v>
      </c>
      <c r="AB26" s="75">
        <f>-STOA!O26</f>
        <v>-75.489999999999995</v>
      </c>
      <c r="AC26">
        <f t="shared" si="0"/>
        <v>9.7091079377327585</v>
      </c>
      <c r="AD26">
        <f t="shared" si="1"/>
        <v>484.36591336691737</v>
      </c>
      <c r="AE26">
        <f>'IDT-1'!C26</f>
        <v>0</v>
      </c>
      <c r="AF26" s="24"/>
      <c r="AG26">
        <f t="shared" si="2"/>
        <v>484.36591336691737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1.6331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48.43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630.81612066399396</v>
      </c>
      <c r="P27" s="36">
        <v>58.8</v>
      </c>
      <c r="Q27" s="36">
        <v>9.5982640144665456</v>
      </c>
      <c r="R27" s="38">
        <v>0</v>
      </c>
      <c r="S27" s="38">
        <v>0</v>
      </c>
      <c r="T27" s="37">
        <f>SUMPRODUCT(LTA!J27:AN27,LTA!J$101:AN$101,LTA!J$104:AN$104)</f>
        <v>14</v>
      </c>
      <c r="U27" s="37">
        <f>SUMPRODUCT(LTA!J27:AN27,LTA!J$102:AN$102,LTA!J$104:AN$104)</f>
        <v>58.13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-114</v>
      </c>
      <c r="AA27" s="75">
        <f>STOA!I27</f>
        <v>0</v>
      </c>
      <c r="AB27" s="75">
        <f>-STOA!O27</f>
        <v>-150</v>
      </c>
      <c r="AC27">
        <f t="shared" si="0"/>
        <v>9.2632758765431156</v>
      </c>
      <c r="AD27">
        <f t="shared" si="1"/>
        <v>533.14420880191722</v>
      </c>
      <c r="AE27">
        <f>'IDT-1'!C27</f>
        <v>0</v>
      </c>
      <c r="AF27" s="24"/>
      <c r="AG27">
        <f t="shared" si="2"/>
        <v>533.14420880191722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-15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1.6331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48.43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648.06674222213803</v>
      </c>
      <c r="P28" s="36">
        <v>67.819999999999993</v>
      </c>
      <c r="Q28" s="36">
        <v>9.5982640144665456</v>
      </c>
      <c r="R28" s="38">
        <v>0</v>
      </c>
      <c r="S28" s="38">
        <v>0</v>
      </c>
      <c r="T28" s="37">
        <f>SUMPRODUCT(LTA!J28:AN28,LTA!J$101:AN$101,LTA!J$104:AN$104)</f>
        <v>14</v>
      </c>
      <c r="U28" s="37">
        <f>SUMPRODUCT(LTA!J28:AN28,LTA!J$102:AN$102,LTA!J$104:AN$104)</f>
        <v>86.92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-101</v>
      </c>
      <c r="AA28" s="75">
        <f>STOA!I28</f>
        <v>0</v>
      </c>
      <c r="AB28" s="75">
        <f>-STOA!O28</f>
        <v>-150</v>
      </c>
      <c r="AC28">
        <f t="shared" si="0"/>
        <v>9.6071888894830781</v>
      </c>
      <c r="AD28">
        <f t="shared" si="1"/>
        <v>601.86091734712136</v>
      </c>
      <c r="AE28">
        <f>'IDT-1'!C28</f>
        <v>0</v>
      </c>
      <c r="AF28" s="24"/>
      <c r="AG28">
        <f t="shared" si="2"/>
        <v>601.86091734712136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-14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1.6331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48.43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662.06005966456519</v>
      </c>
      <c r="P29" s="36">
        <v>67.819999999999993</v>
      </c>
      <c r="Q29" s="36">
        <v>9.5987056761493861</v>
      </c>
      <c r="R29" s="38">
        <v>0</v>
      </c>
      <c r="S29" s="38">
        <v>0</v>
      </c>
      <c r="T29" s="37">
        <f>SUMPRODUCT(LTA!J29:AN29,LTA!J$101:AN$101,LTA!J$104:AN$104)</f>
        <v>24.62</v>
      </c>
      <c r="U29" s="37">
        <f>SUMPRODUCT(LTA!J29:AN29,LTA!J$102:AN$102,LTA!J$104:AN$104)</f>
        <v>108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-46</v>
      </c>
      <c r="AA29" s="75">
        <f>STOA!I29</f>
        <v>0</v>
      </c>
      <c r="AB29" s="75">
        <f>-STOA!O29</f>
        <v>-150</v>
      </c>
      <c r="AC29">
        <f t="shared" si="0"/>
        <v>9.4573335292895937</v>
      </c>
      <c r="AD29">
        <f t="shared" si="1"/>
        <v>710.704531811425</v>
      </c>
      <c r="AE29">
        <f>'IDT-1'!C29</f>
        <v>0</v>
      </c>
      <c r="AF29" s="24"/>
      <c r="AG29">
        <f t="shared" si="2"/>
        <v>710.704531811425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-6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1.6331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48.43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690.31728769314532</v>
      </c>
      <c r="P30" s="36">
        <v>67.819999999999993</v>
      </c>
      <c r="Q30" s="36">
        <v>9.5987056761493861</v>
      </c>
      <c r="R30" s="38">
        <v>1.1973392461197339</v>
      </c>
      <c r="S30" s="38">
        <v>0</v>
      </c>
      <c r="T30" s="37">
        <f>SUMPRODUCT(LTA!J30:AN30,LTA!J$101:AN$101,LTA!J$104:AN$104)</f>
        <v>25.51</v>
      </c>
      <c r="U30" s="37">
        <f>SUMPRODUCT(LTA!J30:AN30,LTA!J$102:AN$102,LTA!J$104:AN$104)</f>
        <v>108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-16</v>
      </c>
      <c r="AA30" s="75">
        <f>STOA!I30</f>
        <v>0</v>
      </c>
      <c r="AB30" s="75">
        <f>-STOA!O30</f>
        <v>-150</v>
      </c>
      <c r="AC30">
        <f t="shared" si="0"/>
        <v>9.4072662163010659</v>
      </c>
      <c r="AD30">
        <f t="shared" si="1"/>
        <v>777.09916639911341</v>
      </c>
      <c r="AE30">
        <f>'IDT-1'!C30</f>
        <v>-7.1970000000000001</v>
      </c>
      <c r="AF30" s="24"/>
      <c r="AG30">
        <f t="shared" si="2"/>
        <v>769.90216639911341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1.6331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48.43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703.66657067769063</v>
      </c>
      <c r="P31" s="36">
        <v>67.819999999999993</v>
      </c>
      <c r="Q31" s="36">
        <v>9.5987056761493861</v>
      </c>
      <c r="R31" s="38">
        <v>2.92</v>
      </c>
      <c r="S31" s="38">
        <v>0</v>
      </c>
      <c r="T31" s="37">
        <f>SUMPRODUCT(LTA!J31:AN31,LTA!J$101:AN$101,LTA!J$104:AN$104)</f>
        <v>36.580000000000005</v>
      </c>
      <c r="U31" s="37">
        <f>SUMPRODUCT(LTA!J31:AN31,LTA!J$102:AN$102,LTA!J$104:AN$104)</f>
        <v>111.28999999999999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-150</v>
      </c>
      <c r="AC31">
        <f t="shared" si="0"/>
        <v>9.5782541241798373</v>
      </c>
      <c r="AD31">
        <f t="shared" si="1"/>
        <v>815.36012222966008</v>
      </c>
      <c r="AE31">
        <f>'IDT-1'!C31</f>
        <v>0</v>
      </c>
      <c r="AF31" s="24"/>
      <c r="AG31">
        <f t="shared" si="2"/>
        <v>815.36012222966008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-7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1.6331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48.43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821.00285964865679</v>
      </c>
      <c r="P32" s="36">
        <v>67.819999999999993</v>
      </c>
      <c r="Q32" s="36">
        <v>21.98</v>
      </c>
      <c r="R32" s="38">
        <v>5.51</v>
      </c>
      <c r="S32" s="38">
        <v>0</v>
      </c>
      <c r="T32" s="37">
        <f>SUMPRODUCT(LTA!J32:AN32,LTA!J$101:AN$101,LTA!J$104:AN$104)</f>
        <v>36.43</v>
      </c>
      <c r="U32" s="37">
        <f>SUMPRODUCT(LTA!J32:AN32,LTA!J$102:AN$102,LTA!J$104:AN$104)</f>
        <v>111.48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-9.4</v>
      </c>
      <c r="AA32" s="75">
        <f>STOA!I32</f>
        <v>0</v>
      </c>
      <c r="AB32" s="75">
        <f>-STOA!O32</f>
        <v>-150</v>
      </c>
      <c r="AC32">
        <f t="shared" si="0"/>
        <v>11.387997220387158</v>
      </c>
      <c r="AD32">
        <f t="shared" si="1"/>
        <v>863.49796242826937</v>
      </c>
      <c r="AE32">
        <f>'IDT-1'!C32</f>
        <v>-2.54</v>
      </c>
      <c r="AF32" s="24"/>
      <c r="AG32">
        <f t="shared" si="2"/>
        <v>860.95796242826941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-80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1.6331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826.12749044212228</v>
      </c>
      <c r="P33" s="36">
        <v>67.819999999999993</v>
      </c>
      <c r="Q33" s="36">
        <v>21.98</v>
      </c>
      <c r="R33" s="38">
        <v>9.32</v>
      </c>
      <c r="S33" s="38">
        <v>0</v>
      </c>
      <c r="T33" s="37">
        <f>SUMPRODUCT(LTA!J33:AN33,LTA!J$101:AN$101,LTA!J$104:AN$104)</f>
        <v>43.069999999999993</v>
      </c>
      <c r="U33" s="37">
        <f>SUMPRODUCT(LTA!J33:AN33,LTA!J$102:AN$102,LTA!J$104:AN$104)</f>
        <v>115.13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-150</v>
      </c>
      <c r="AC33">
        <f t="shared" si="0"/>
        <v>11.34714892421564</v>
      </c>
      <c r="AD33">
        <f t="shared" si="1"/>
        <v>919.73344151790661</v>
      </c>
      <c r="AE33">
        <f>'IDT-1'!C33</f>
        <v>-20</v>
      </c>
      <c r="AF33" s="24"/>
      <c r="AG33">
        <f t="shared" si="2"/>
        <v>899.73344151790661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-59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1.6331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826.46741193856587</v>
      </c>
      <c r="P34" s="36">
        <v>67.819999999999993</v>
      </c>
      <c r="Q34" s="36">
        <v>21.98</v>
      </c>
      <c r="R34" s="38">
        <v>21.45</v>
      </c>
      <c r="S34" s="38">
        <v>0</v>
      </c>
      <c r="T34" s="37">
        <f>SUMPRODUCT(LTA!J34:AN34,LTA!J$101:AN$101,LTA!J$104:AN$104)</f>
        <v>47.059999999999995</v>
      </c>
      <c r="U34" s="37">
        <f>SUMPRODUCT(LTA!J34:AN34,LTA!J$102:AN$102,LTA!J$104:AN$104)</f>
        <v>114.82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11.550577526584878</v>
      </c>
      <c r="AD34">
        <f t="shared" si="1"/>
        <v>927.67993441198087</v>
      </c>
      <c r="AE34">
        <f>'IDT-1'!C34</f>
        <v>-10</v>
      </c>
      <c r="AF34" s="24"/>
      <c r="AG34">
        <f t="shared" si="2"/>
        <v>917.67993441198087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-67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1.6331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810.85056597141067</v>
      </c>
      <c r="P35" s="36">
        <v>67.819999999999993</v>
      </c>
      <c r="Q35" s="36">
        <v>21.98</v>
      </c>
      <c r="R35" s="38">
        <v>24.03</v>
      </c>
      <c r="S35" s="38">
        <v>0</v>
      </c>
      <c r="T35" s="37">
        <f>SUMPRODUCT(LTA!J35:AN35,LTA!J$101:AN$101,LTA!J$104:AN$104)</f>
        <v>48.14</v>
      </c>
      <c r="U35" s="37">
        <f>SUMPRODUCT(LTA!J35:AN35,LTA!J$102:AN$102,LTA!J$104:AN$104)</f>
        <v>114.51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11.057862765115882</v>
      </c>
      <c r="AD35">
        <f t="shared" si="1"/>
        <v>961.90580320629499</v>
      </c>
      <c r="AE35">
        <f>'IDT-1'!C35</f>
        <v>-40</v>
      </c>
      <c r="AF35" s="24"/>
      <c r="AG35">
        <f t="shared" si="2"/>
        <v>921.90580320629499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-71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1.6331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784.30653466550086</v>
      </c>
      <c r="P36" s="36">
        <v>67.819999999999993</v>
      </c>
      <c r="Q36" s="36">
        <v>21.98</v>
      </c>
      <c r="R36" s="38">
        <v>26.3</v>
      </c>
      <c r="S36" s="38">
        <v>0</v>
      </c>
      <c r="T36" s="37">
        <f>SUMPRODUCT(LTA!J36:AN36,LTA!J$101:AN$101,LTA!J$104:AN$104)</f>
        <v>57.660000000000004</v>
      </c>
      <c r="U36" s="37">
        <f>SUMPRODUCT(LTA!J36:AN36,LTA!J$102:AN$102,LTA!J$104:AN$104)</f>
        <v>114.21000000000001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10.897524271246681</v>
      </c>
      <c r="AD36">
        <f t="shared" si="1"/>
        <v>951.01211039425414</v>
      </c>
      <c r="AE36">
        <f>'IDT-1'!C36</f>
        <v>0</v>
      </c>
      <c r="AF36" s="24"/>
      <c r="AG36">
        <f t="shared" si="2"/>
        <v>951.01211039425414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-67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1.6331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769.09422008975764</v>
      </c>
      <c r="P37" s="36">
        <v>67.819999999999993</v>
      </c>
      <c r="Q37" s="36">
        <v>21.98</v>
      </c>
      <c r="R37" s="38">
        <v>26.3</v>
      </c>
      <c r="S37" s="38">
        <v>0</v>
      </c>
      <c r="T37" s="37">
        <f>SUMPRODUCT(LTA!J37:AN37,LTA!J$101:AN$101,LTA!J$104:AN$104)</f>
        <v>69.58</v>
      </c>
      <c r="U37" s="37">
        <f>SUMPRODUCT(LTA!J37:AN37,LTA!J$102:AN$102,LTA!J$104:AN$104)</f>
        <v>111.42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10.693951989762436</v>
      </c>
      <c r="AD37">
        <f t="shared" si="1"/>
        <v>963.13336809999521</v>
      </c>
      <c r="AE37">
        <f>'IDT-1'!C37</f>
        <v>0</v>
      </c>
      <c r="AF37" s="24"/>
      <c r="AG37">
        <f t="shared" si="2"/>
        <v>963.13336809999521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-49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1.6331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755.60268683814195</v>
      </c>
      <c r="P38" s="36">
        <v>67.819999999999993</v>
      </c>
      <c r="Q38" s="36">
        <v>21.98</v>
      </c>
      <c r="R38" s="38">
        <v>26.3</v>
      </c>
      <c r="S38" s="38">
        <v>0</v>
      </c>
      <c r="T38" s="37">
        <f>SUMPRODUCT(LTA!J38:AN38,LTA!J$101:AN$101,LTA!J$104:AN$104)</f>
        <v>88.070000000000007</v>
      </c>
      <c r="U38" s="37">
        <f>SUMPRODUCT(LTA!J38:AN38,LTA!J$102:AN$102,LTA!J$104:AN$104)</f>
        <v>111.08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10.606015744575528</v>
      </c>
      <c r="AD38">
        <f t="shared" si="1"/>
        <v>982.87977109356655</v>
      </c>
      <c r="AE38">
        <f>'IDT-1'!C38</f>
        <v>0</v>
      </c>
      <c r="AF38" s="24"/>
      <c r="AG38">
        <f t="shared" si="2"/>
        <v>982.87977109356655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-34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1.6331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751.1709177132102</v>
      </c>
      <c r="P39" s="36">
        <v>67.819999999999993</v>
      </c>
      <c r="Q39" s="36">
        <v>21.98</v>
      </c>
      <c r="R39" s="38">
        <v>26.3</v>
      </c>
      <c r="S39" s="38">
        <v>0</v>
      </c>
      <c r="T39" s="37">
        <f>SUMPRODUCT(LTA!J39:AN39,LTA!J$101:AN$101,LTA!J$104:AN$104)</f>
        <v>115.64</v>
      </c>
      <c r="U39" s="37">
        <f>SUMPRODUCT(LTA!J39:AN39,LTA!J$102:AN$102,LTA!J$104:AN$104)</f>
        <v>110.45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10.7188444644021</v>
      </c>
      <c r="AD39">
        <f t="shared" si="1"/>
        <v>1014.2751732488082</v>
      </c>
      <c r="AE39">
        <f>'IDT-1'!C39</f>
        <v>0</v>
      </c>
      <c r="AF39" s="24"/>
      <c r="AG39">
        <f t="shared" si="2"/>
        <v>1014.2751732488082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-25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1.6331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750.67306976137536</v>
      </c>
      <c r="P40" s="36">
        <v>67.819999999999993</v>
      </c>
      <c r="Q40" s="36">
        <v>21.98</v>
      </c>
      <c r="R40" s="38">
        <v>26.3</v>
      </c>
      <c r="S40" s="38">
        <v>0</v>
      </c>
      <c r="T40" s="37">
        <f>SUMPRODUCT(LTA!J40:AN40,LTA!J$101:AN$101,LTA!J$104:AN$104)</f>
        <v>136.84</v>
      </c>
      <c r="U40" s="37">
        <f>SUMPRODUCT(LTA!J40:AN40,LTA!J$102:AN$102,LTA!J$104:AN$104)</f>
        <v>110.26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10.891146541606686</v>
      </c>
      <c r="AD40">
        <f t="shared" si="1"/>
        <v>1034.6150232197685</v>
      </c>
      <c r="AE40">
        <f>'IDT-1'!C40</f>
        <v>0</v>
      </c>
      <c r="AF40" s="24"/>
      <c r="AG40">
        <f t="shared" si="2"/>
        <v>1034.6150232197685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-25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1.6331</v>
      </c>
      <c r="E41">
        <f>GT_NG!Q41</f>
        <v>6.250841258229701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746.25801493311303</v>
      </c>
      <c r="P41" s="36">
        <v>67.819999999999993</v>
      </c>
      <c r="Q41" s="36">
        <v>21.98</v>
      </c>
      <c r="R41" s="38">
        <v>26.3</v>
      </c>
      <c r="S41" s="38">
        <v>0</v>
      </c>
      <c r="T41" s="37">
        <f>SUMPRODUCT(LTA!J41:AN41,LTA!J$101:AN$101,LTA!J$104:AN$104)</f>
        <v>164.43</v>
      </c>
      <c r="U41" s="37">
        <f>SUMPRODUCT(LTA!J41:AN41,LTA!J$102:AN$102,LTA!J$104:AN$104)</f>
        <v>110.26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11.07902504354419</v>
      </c>
      <c r="AD41">
        <f t="shared" si="1"/>
        <v>1070.8529311477987</v>
      </c>
      <c r="AE41">
        <f>'IDT-1'!C41</f>
        <v>0</v>
      </c>
      <c r="AF41" s="24"/>
      <c r="AG41">
        <f t="shared" si="2"/>
        <v>1070.8529311477987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-18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2.5663</v>
      </c>
      <c r="E42">
        <f>GT_NG!Q42</f>
        <v>6.250841258229701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746.25801493311303</v>
      </c>
      <c r="P42" s="36">
        <v>67.819999999999993</v>
      </c>
      <c r="Q42" s="36">
        <v>21.98</v>
      </c>
      <c r="R42" s="38">
        <v>26.3</v>
      </c>
      <c r="S42" s="38">
        <v>0</v>
      </c>
      <c r="T42" s="37">
        <f>SUMPRODUCT(LTA!J42:AN42,LTA!J$101:AN$101,LTA!J$104:AN$104)</f>
        <v>182.11</v>
      </c>
      <c r="U42" s="37">
        <f>SUMPRODUCT(LTA!J42:AN42,LTA!J$102:AN$102,LTA!J$104:AN$104)</f>
        <v>109.66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11.077855084496186</v>
      </c>
      <c r="AD42">
        <f t="shared" si="1"/>
        <v>1106.8673011068465</v>
      </c>
      <c r="AE42">
        <f>'IDT-1'!C42</f>
        <v>0</v>
      </c>
      <c r="AF42" s="24"/>
      <c r="AG42">
        <f t="shared" si="2"/>
        <v>1106.8673011068465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2.5663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746.32044380145032</v>
      </c>
      <c r="P43" s="36">
        <v>67.819999999999993</v>
      </c>
      <c r="Q43" s="36">
        <v>21.98</v>
      </c>
      <c r="R43" s="38">
        <v>26.3</v>
      </c>
      <c r="S43" s="38">
        <v>0</v>
      </c>
      <c r="T43" s="37">
        <f>SUMPRODUCT(LTA!J43:AN43,LTA!J$101:AN$101,LTA!J$104:AN$104)</f>
        <v>203.74</v>
      </c>
      <c r="U43" s="37">
        <f>SUMPRODUCT(LTA!J43:AN43,LTA!J$102:AN$102,LTA!J$104:AN$104)</f>
        <v>109.34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11.333292225181072</v>
      </c>
      <c r="AD43">
        <f t="shared" si="1"/>
        <v>1106.574271576269</v>
      </c>
      <c r="AE43">
        <f>'IDT-1'!C43</f>
        <v>0</v>
      </c>
      <c r="AF43" s="24"/>
      <c r="AG43">
        <f t="shared" si="2"/>
        <v>1106.574271576269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-15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2.5663</v>
      </c>
      <c r="E44">
        <f>GT_NG!Q44</f>
        <v>6.250841258229701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743.4024794800855</v>
      </c>
      <c r="P44" s="36">
        <v>67.819999999999993</v>
      </c>
      <c r="Q44" s="36">
        <v>21.98</v>
      </c>
      <c r="R44" s="38">
        <v>26.3</v>
      </c>
      <c r="S44" s="38">
        <v>0</v>
      </c>
      <c r="T44" s="37">
        <f>SUMPRODUCT(LTA!J44:AN44,LTA!J$101:AN$101,LTA!J$104:AN$104)</f>
        <v>217.95</v>
      </c>
      <c r="U44" s="37">
        <f>SUMPRODUCT(LTA!J44:AN44,LTA!J$102:AN$102,LTA!J$104:AN$104)</f>
        <v>108.84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11.576757845262758</v>
      </c>
      <c r="AD44">
        <f t="shared" si="1"/>
        <v>1111.5328628930522</v>
      </c>
      <c r="AE44">
        <f>'IDT-1'!C44</f>
        <v>0</v>
      </c>
      <c r="AF44" s="24"/>
      <c r="AG44">
        <f t="shared" si="2"/>
        <v>1111.5328628930522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-27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2.5663</v>
      </c>
      <c r="E45">
        <f>GT_NG!Q45</f>
        <v>6.250841258229701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739.38614731936843</v>
      </c>
      <c r="P45" s="36">
        <v>67.819999999999993</v>
      </c>
      <c r="Q45" s="36">
        <v>21.98</v>
      </c>
      <c r="R45" s="38">
        <v>26.3</v>
      </c>
      <c r="S45" s="38">
        <v>0</v>
      </c>
      <c r="T45" s="37">
        <f>SUMPRODUCT(LTA!J45:AN45,LTA!J$101:AN$101,LTA!J$104:AN$104)</f>
        <v>233.78</v>
      </c>
      <c r="U45" s="37">
        <f>SUMPRODUCT(LTA!J45:AN45,LTA!J$102:AN$102,LTA!J$104:AN$104)</f>
        <v>108.5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11.876444440510072</v>
      </c>
      <c r="AD45">
        <f t="shared" si="1"/>
        <v>1098.706844137088</v>
      </c>
      <c r="AE45">
        <f>'IDT-1'!C45</f>
        <v>0</v>
      </c>
      <c r="AF45" s="24"/>
      <c r="AG45">
        <f t="shared" si="2"/>
        <v>1098.706844137088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-51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2.5663</v>
      </c>
      <c r="E46">
        <f>GT_NG!Q46</f>
        <v>6.250841258229701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739.38614731936843</v>
      </c>
      <c r="P46" s="36">
        <v>67.819999999999993</v>
      </c>
      <c r="Q46" s="36">
        <v>21.98</v>
      </c>
      <c r="R46" s="38">
        <v>26.3</v>
      </c>
      <c r="S46" s="38">
        <v>0</v>
      </c>
      <c r="T46" s="37">
        <f>SUMPRODUCT(LTA!J46:AN46,LTA!J$101:AN$101,LTA!J$104:AN$104)</f>
        <v>244.54</v>
      </c>
      <c r="U46" s="37">
        <f>SUMPRODUCT(LTA!J46:AN46,LTA!J$102:AN$102,LTA!J$104:AN$104)</f>
        <v>108.34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12.033253702309183</v>
      </c>
      <c r="AD46">
        <f t="shared" si="1"/>
        <v>1101.1500348752888</v>
      </c>
      <c r="AE46">
        <f>'IDT-1'!C46</f>
        <v>0</v>
      </c>
      <c r="AF46" s="24"/>
      <c r="AG46">
        <f t="shared" si="2"/>
        <v>1101.1500348752888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-59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2.5663</v>
      </c>
      <c r="E47">
        <f>GT_NG!Q47</f>
        <v>6.250841258229701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57.6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739.38614731936843</v>
      </c>
      <c r="P47" s="36">
        <v>67.819999999999993</v>
      </c>
      <c r="Q47" s="36">
        <v>21.98</v>
      </c>
      <c r="R47" s="38">
        <v>26.3</v>
      </c>
      <c r="S47" s="38">
        <v>0</v>
      </c>
      <c r="T47" s="37">
        <f>SUMPRODUCT(LTA!J47:AN47,LTA!J$101:AN$101,LTA!J$104:AN$104)</f>
        <v>246.57</v>
      </c>
      <c r="U47" s="37">
        <f>SUMPRODUCT(LTA!J47:AN47,LTA!J$102:AN$102,LTA!J$104:AN$104)</f>
        <v>108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13.054711796702083</v>
      </c>
      <c r="AD47">
        <f t="shared" si="1"/>
        <v>1093.1885767808958</v>
      </c>
      <c r="AE47">
        <f>'IDT-1'!C47</f>
        <v>0</v>
      </c>
      <c r="AF47" s="24"/>
      <c r="AG47">
        <f t="shared" si="2"/>
        <v>1093.1885767808958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-73</v>
      </c>
      <c r="AM47" s="34">
        <f>RTM_PXI!I47</f>
        <v>0</v>
      </c>
      <c r="AN47" s="34">
        <f>RTM_PXI!O47</f>
        <v>0</v>
      </c>
      <c r="AO47" s="148">
        <f>GDAM_IEX!I47</f>
        <v>52.77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2.5663</v>
      </c>
      <c r="E48">
        <f>GT_NG!Q48</f>
        <v>6.250841258229701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57.6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739.6551911193684</v>
      </c>
      <c r="P48" s="36">
        <v>67.819999999999993</v>
      </c>
      <c r="Q48" s="36">
        <v>21.98</v>
      </c>
      <c r="R48" s="38">
        <v>26.3</v>
      </c>
      <c r="S48" s="38">
        <v>0</v>
      </c>
      <c r="T48" s="37">
        <f>SUMPRODUCT(LTA!J48:AN48,LTA!J$101:AN$101,LTA!J$104:AN$104)</f>
        <v>250.64999999999998</v>
      </c>
      <c r="U48" s="37">
        <f>SUMPRODUCT(LTA!J48:AN48,LTA!J$102:AN$102,LTA!J$104:AN$104)</f>
        <v>107.5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12.7564246101243</v>
      </c>
      <c r="AD48">
        <f t="shared" si="1"/>
        <v>1098.1459077674735</v>
      </c>
      <c r="AE48">
        <f>'IDT-1'!C48</f>
        <v>0</v>
      </c>
      <c r="AF48" s="24"/>
      <c r="AG48">
        <f t="shared" si="2"/>
        <v>1098.1459077674735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-53</v>
      </c>
      <c r="AM48" s="34">
        <f>RTM_PXI!I48</f>
        <v>0</v>
      </c>
      <c r="AN48" s="34">
        <f>RTM_PXI!O48</f>
        <v>0</v>
      </c>
      <c r="AO48" s="148">
        <f>GDAM_IEX!I48</f>
        <v>33.58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2.5663</v>
      </c>
      <c r="E49">
        <f>GT_NG!Q49</f>
        <v>6.250841258229701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57.6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747.27871095571834</v>
      </c>
      <c r="P49" s="36">
        <v>67.819999999999993</v>
      </c>
      <c r="Q49" s="36">
        <v>21.98</v>
      </c>
      <c r="R49" s="38">
        <v>26.3</v>
      </c>
      <c r="S49" s="38">
        <v>0</v>
      </c>
      <c r="T49" s="37">
        <f>SUMPRODUCT(LTA!J49:AN49,LTA!J$101:AN$101,LTA!J$104:AN$104)</f>
        <v>254.35</v>
      </c>
      <c r="U49" s="37">
        <f>SUMPRODUCT(LTA!J49:AN49,LTA!J$102:AN$102,LTA!J$104:AN$104)</f>
        <v>107.16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12.795335435321647</v>
      </c>
      <c r="AD49">
        <f t="shared" si="1"/>
        <v>1048.5105167786262</v>
      </c>
      <c r="AE49">
        <f>'IDT-1'!C49</f>
        <v>0</v>
      </c>
      <c r="AF49" s="24"/>
      <c r="AG49">
        <f t="shared" si="2"/>
        <v>1048.5105167786262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-80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2.5663</v>
      </c>
      <c r="E50">
        <f>GT_NG!Q50</f>
        <v>6.250841258229701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48.43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747.27871095571834</v>
      </c>
      <c r="P50" s="36">
        <v>67.819999999999993</v>
      </c>
      <c r="Q50" s="36">
        <v>21.98</v>
      </c>
      <c r="R50" s="38">
        <v>26.3</v>
      </c>
      <c r="S50" s="38">
        <v>0</v>
      </c>
      <c r="T50" s="37">
        <f>SUMPRODUCT(LTA!J50:AN50,LTA!J$101:AN$101,LTA!J$104:AN$104)</f>
        <v>255.48999999999998</v>
      </c>
      <c r="U50" s="37">
        <f>SUMPRODUCT(LTA!J50:AN50,LTA!J$102:AN$102,LTA!J$104:AN$104)</f>
        <v>107.16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12.727883435321649</v>
      </c>
      <c r="AD50">
        <f t="shared" si="1"/>
        <v>1040.5479687786265</v>
      </c>
      <c r="AE50">
        <f>'IDT-1'!C50</f>
        <v>0</v>
      </c>
      <c r="AF50" s="24"/>
      <c r="AG50">
        <f t="shared" si="2"/>
        <v>1040.5479687786265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-80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4.1993999999999998</v>
      </c>
      <c r="E51">
        <f>GT_NG!Q51</f>
        <v>6.250841258229701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48.43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662.1214658886131</v>
      </c>
      <c r="P51" s="36">
        <v>67.819999999999993</v>
      </c>
      <c r="Q51" s="36">
        <v>21.98</v>
      </c>
      <c r="R51" s="38">
        <v>26.3</v>
      </c>
      <c r="S51" s="38">
        <v>0</v>
      </c>
      <c r="T51" s="37">
        <f>SUMPRODUCT(LTA!J51:AN51,LTA!J$101:AN$101,LTA!J$104:AN$104)</f>
        <v>255.79</v>
      </c>
      <c r="U51" s="37">
        <f>SUMPRODUCT(LTA!J51:AN51,LTA!J$102:AN$102,LTA!J$104:AN$104)</f>
        <v>107.16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11.351107998766839</v>
      </c>
      <c r="AD51">
        <f t="shared" si="1"/>
        <v>1038.700599148076</v>
      </c>
      <c r="AE51">
        <f>'IDT-1'!C51</f>
        <v>0</v>
      </c>
      <c r="AF51" s="24"/>
      <c r="AG51">
        <f t="shared" si="2"/>
        <v>1038.700599148076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4.6659999999999995</v>
      </c>
      <c r="E52">
        <f>GT_NG!Q52</f>
        <v>6.250841258229701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48.43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665.73620561277301</v>
      </c>
      <c r="P52" s="36">
        <v>67.819999999999993</v>
      </c>
      <c r="Q52" s="36">
        <v>21.98</v>
      </c>
      <c r="R52" s="38">
        <v>26.3</v>
      </c>
      <c r="S52" s="38">
        <v>0</v>
      </c>
      <c r="T52" s="37">
        <f>SUMPRODUCT(LTA!J52:AN52,LTA!J$101:AN$101,LTA!J$104:AN$104)</f>
        <v>256</v>
      </c>
      <c r="U52" s="37">
        <f>SUMPRODUCT(LTA!J52:AN52,LTA!J$102:AN$102,LTA!J$104:AN$104)</f>
        <v>107.16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11.387155252449782</v>
      </c>
      <c r="AD52">
        <f t="shared" si="1"/>
        <v>1042.9558916185531</v>
      </c>
      <c r="AE52">
        <f>'IDT-1'!C52</f>
        <v>0</v>
      </c>
      <c r="AF52" s="24"/>
      <c r="AG52">
        <f t="shared" si="2"/>
        <v>1042.9558916185531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4.6659999999999995</v>
      </c>
      <c r="E53">
        <f>GT_NG!Q53</f>
        <v>6.250841258229701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48.429999999999993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657.42144264283741</v>
      </c>
      <c r="P53" s="36">
        <v>67.819999999999993</v>
      </c>
      <c r="Q53" s="36">
        <v>21.98</v>
      </c>
      <c r="R53" s="38">
        <v>26.3</v>
      </c>
      <c r="S53" s="38">
        <v>0</v>
      </c>
      <c r="T53" s="37">
        <f>SUMPRODUCT(LTA!J53:AN53,LTA!J$101:AN$101,LTA!J$104:AN$104)</f>
        <v>256.03999999999996</v>
      </c>
      <c r="U53" s="37">
        <f>SUMPRODUCT(LTA!J53:AN53,LTA!J$102:AN$102,LTA!J$104:AN$104)</f>
        <v>107.16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11.317647243502323</v>
      </c>
      <c r="AD53">
        <f t="shared" si="1"/>
        <v>1034.7506366575649</v>
      </c>
      <c r="AE53">
        <f>'IDT-1'!C53</f>
        <v>0</v>
      </c>
      <c r="AF53" s="24"/>
      <c r="AG53">
        <f t="shared" si="2"/>
        <v>1034.7506366575649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5.1326000000000001</v>
      </c>
      <c r="E54">
        <f>GT_NG!Q54</f>
        <v>6.250841258229701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48.429999999999993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657.42239374748067</v>
      </c>
      <c r="P54" s="36">
        <v>67.819999999999993</v>
      </c>
      <c r="Q54" s="36">
        <v>21.98</v>
      </c>
      <c r="R54" s="38">
        <v>26.3</v>
      </c>
      <c r="S54" s="38">
        <v>0</v>
      </c>
      <c r="T54" s="37">
        <f>SUMPRODUCT(LTA!J54:AN54,LTA!J$101:AN$101,LTA!J$104:AN$104)</f>
        <v>256.02</v>
      </c>
      <c r="U54" s="37">
        <f>SUMPRODUCT(LTA!J54:AN54,LTA!J$102:AN$102,LTA!J$104:AN$104)</f>
        <v>107.16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11.321406672781327</v>
      </c>
      <c r="AD54">
        <f t="shared" si="1"/>
        <v>1035.1944283329292</v>
      </c>
      <c r="AE54">
        <f>'IDT-1'!C54</f>
        <v>-9</v>
      </c>
      <c r="AF54" s="24"/>
      <c r="AG54">
        <f t="shared" si="2"/>
        <v>1026.1944283329292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5.1326000000000001</v>
      </c>
      <c r="E55">
        <f>GT_NG!Q55</f>
        <v>6.250841258229701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621.06911585520027</v>
      </c>
      <c r="P55" s="36">
        <v>67.819999999999993</v>
      </c>
      <c r="Q55" s="36">
        <v>9.2100000000000009</v>
      </c>
      <c r="R55" s="38">
        <v>26.3</v>
      </c>
      <c r="S55" s="38">
        <v>0</v>
      </c>
      <c r="T55" s="37">
        <f>SUMPRODUCT(LTA!J55:AN55,LTA!J$101:AN$101,LTA!J$104:AN$104)</f>
        <v>256.01</v>
      </c>
      <c r="U55" s="37">
        <f>SUMPRODUCT(LTA!J55:AN55,LTA!J$102:AN$102,LTA!J$104:AN$104)</f>
        <v>107.16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10.908687138486172</v>
      </c>
      <c r="AD55">
        <f t="shared" si="1"/>
        <v>986.47386997494391</v>
      </c>
      <c r="AE55">
        <f>'IDT-1'!C55</f>
        <v>0</v>
      </c>
      <c r="AF55" s="24"/>
      <c r="AG55">
        <f t="shared" si="2"/>
        <v>986.47386997494391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5.1326000000000001</v>
      </c>
      <c r="E56">
        <f>GT_NG!Q56</f>
        <v>6.250841258229701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620.21879672061721</v>
      </c>
      <c r="P56" s="36">
        <v>67.819999999999993</v>
      </c>
      <c r="Q56" s="36">
        <v>9.2100000000000009</v>
      </c>
      <c r="R56" s="38">
        <v>26.3</v>
      </c>
      <c r="S56" s="38">
        <v>0</v>
      </c>
      <c r="T56" s="37">
        <f>SUMPRODUCT(LTA!J56:AN56,LTA!J$101:AN$101,LTA!J$104:AN$104)</f>
        <v>252.95000000000002</v>
      </c>
      <c r="U56" s="37">
        <f>SUMPRODUCT(LTA!J56:AN56,LTA!J$102:AN$102,LTA!J$104:AN$104)</f>
        <v>83.42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10.676424457755674</v>
      </c>
      <c r="AD56">
        <f t="shared" si="1"/>
        <v>959.0558135210913</v>
      </c>
      <c r="AE56">
        <f>'IDT-1'!C56</f>
        <v>0</v>
      </c>
      <c r="AF56" s="24"/>
      <c r="AG56">
        <f t="shared" si="2"/>
        <v>959.0558135210913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5.1326000000000001</v>
      </c>
      <c r="E57">
        <f>GT_NG!Q57</f>
        <v>8.5282672344956065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618.02775169793449</v>
      </c>
      <c r="P57" s="36">
        <v>67.819999999999993</v>
      </c>
      <c r="Q57" s="36">
        <v>9.2100000000000009</v>
      </c>
      <c r="R57" s="38">
        <v>26.3</v>
      </c>
      <c r="S57" s="38">
        <v>0</v>
      </c>
      <c r="T57" s="37">
        <f>SUMPRODUCT(LTA!J57:AN57,LTA!J$101:AN$101,LTA!J$104:AN$104)</f>
        <v>250.31</v>
      </c>
      <c r="U57" s="37">
        <f>SUMPRODUCT(LTA!J57:AN57,LTA!J$102:AN$102,LTA!J$104:AN$104)</f>
        <v>75.739999999999995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10.590462057765771</v>
      </c>
      <c r="AD57">
        <f t="shared" si="1"/>
        <v>948.9081568746642</v>
      </c>
      <c r="AE57">
        <f>'IDT-1'!C57</f>
        <v>0</v>
      </c>
      <c r="AF57" s="24"/>
      <c r="AG57">
        <f t="shared" si="2"/>
        <v>948.9081568746642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5.1326000000000001</v>
      </c>
      <c r="E58">
        <f>GT_NG!Q58</f>
        <v>8.5282672344956065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618.0273953161759</v>
      </c>
      <c r="P58" s="36">
        <v>67.819999999999993</v>
      </c>
      <c r="Q58" s="36">
        <v>9.2100000000000009</v>
      </c>
      <c r="R58" s="38">
        <v>26.3</v>
      </c>
      <c r="S58" s="38">
        <v>0</v>
      </c>
      <c r="T58" s="37">
        <f>SUMPRODUCT(LTA!J58:AN58,LTA!J$101:AN$101,LTA!J$104:AN$104)</f>
        <v>246.34</v>
      </c>
      <c r="U58" s="37">
        <f>SUMPRODUCT(LTA!J58:AN58,LTA!J$102:AN$102,LTA!J$104:AN$104)</f>
        <v>57.290000000000006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-150</v>
      </c>
      <c r="AC58">
        <f t="shared" si="0"/>
        <v>10.402131064158999</v>
      </c>
      <c r="AD58">
        <f t="shared" si="1"/>
        <v>926.6761314865123</v>
      </c>
      <c r="AE58">
        <f>'IDT-1'!C58</f>
        <v>0</v>
      </c>
      <c r="AF58" s="24"/>
      <c r="AG58">
        <f t="shared" si="2"/>
        <v>926.6761314865123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5.1326000000000001</v>
      </c>
      <c r="E59">
        <f>GT_NG!Q59</f>
        <v>8.5282672344956065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613.14637739947239</v>
      </c>
      <c r="P59" s="36">
        <v>67.819999999999993</v>
      </c>
      <c r="Q59" s="36">
        <v>9.2100000000000009</v>
      </c>
      <c r="R59" s="38">
        <v>26.3</v>
      </c>
      <c r="S59" s="38">
        <v>0</v>
      </c>
      <c r="T59" s="37">
        <f>SUMPRODUCT(LTA!J59:AN59,LTA!J$101:AN$101,LTA!J$104:AN$104)</f>
        <v>243.22</v>
      </c>
      <c r="U59" s="37">
        <f>SUMPRODUCT(LTA!J59:AN59,LTA!J$102:AN$102,LTA!J$104:AN$104)</f>
        <v>57.290000000000006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-150</v>
      </c>
      <c r="AC59">
        <f t="shared" si="0"/>
        <v>10.33492251365869</v>
      </c>
      <c r="AD59">
        <f t="shared" si="1"/>
        <v>918.74232212030915</v>
      </c>
      <c r="AE59">
        <f>'IDT-1'!C59</f>
        <v>0</v>
      </c>
      <c r="AF59" s="24"/>
      <c r="AG59">
        <f t="shared" si="2"/>
        <v>918.74232212030915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5.1326000000000001</v>
      </c>
      <c r="E60">
        <f>GT_NG!Q60</f>
        <v>8.5282672344956065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613.14637739947239</v>
      </c>
      <c r="P60" s="36">
        <v>67.819999999999993</v>
      </c>
      <c r="Q60" s="36">
        <v>9.2100000000000009</v>
      </c>
      <c r="R60" s="38">
        <v>26.3</v>
      </c>
      <c r="S60" s="38">
        <v>0</v>
      </c>
      <c r="T60" s="37">
        <f>SUMPRODUCT(LTA!J60:AN60,LTA!J$101:AN$101,LTA!J$104:AN$104)</f>
        <v>238.75</v>
      </c>
      <c r="U60" s="37">
        <f>SUMPRODUCT(LTA!J60:AN60,LTA!J$102:AN$102,LTA!J$104:AN$104)</f>
        <v>57.290000000000006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-150</v>
      </c>
      <c r="AC60">
        <f t="shared" si="0"/>
        <v>10.297374513658688</v>
      </c>
      <c r="AD60">
        <f t="shared" si="1"/>
        <v>914.30987012030914</v>
      </c>
      <c r="AE60">
        <f>'IDT-1'!C60</f>
        <v>0</v>
      </c>
      <c r="AF60" s="24"/>
      <c r="AG60">
        <f t="shared" si="2"/>
        <v>914.30987012030914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5.1326000000000001</v>
      </c>
      <c r="E61">
        <f>GT_NG!Q61</f>
        <v>8.5282672344956065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613.14636452755599</v>
      </c>
      <c r="P61" s="36">
        <v>67.819999999999993</v>
      </c>
      <c r="Q61" s="36">
        <v>9.2100000000000009</v>
      </c>
      <c r="R61" s="38">
        <v>26.3</v>
      </c>
      <c r="S61" s="38">
        <v>0</v>
      </c>
      <c r="T61" s="37">
        <f>SUMPRODUCT(LTA!J61:AN61,LTA!J$101:AN$101,LTA!J$104:AN$104)</f>
        <v>233.88000000000002</v>
      </c>
      <c r="U61" s="37">
        <f>SUMPRODUCT(LTA!J61:AN61,LTA!J$102:AN$102,LTA!J$104:AN$104)</f>
        <v>57.290000000000006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-150</v>
      </c>
      <c r="AC61">
        <f t="shared" si="0"/>
        <v>10.256466405534592</v>
      </c>
      <c r="AD61">
        <f t="shared" si="1"/>
        <v>909.48076535651694</v>
      </c>
      <c r="AE61">
        <f>'IDT-1'!C61</f>
        <v>0</v>
      </c>
      <c r="AF61" s="24"/>
      <c r="AG61">
        <f t="shared" si="2"/>
        <v>909.48076535651694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5.1326000000000001</v>
      </c>
      <c r="E62">
        <f>GT_NG!Q62</f>
        <v>8.5282672344956065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613.1473622282831</v>
      </c>
      <c r="P62" s="36">
        <v>67.819999999999993</v>
      </c>
      <c r="Q62" s="36">
        <v>9.2100000000000009</v>
      </c>
      <c r="R62" s="38">
        <v>26.3</v>
      </c>
      <c r="S62" s="38">
        <v>0</v>
      </c>
      <c r="T62" s="37">
        <f>SUMPRODUCT(LTA!J62:AN62,LTA!J$101:AN$101,LTA!J$104:AN$104)</f>
        <v>223.05</v>
      </c>
      <c r="U62" s="37">
        <f>SUMPRODUCT(LTA!J62:AN62,LTA!J$102:AN$102,LTA!J$104:AN$104)</f>
        <v>57.290000000000006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-150</v>
      </c>
      <c r="AC62">
        <f t="shared" si="0"/>
        <v>10.165502786220699</v>
      </c>
      <c r="AD62">
        <f t="shared" si="1"/>
        <v>898.74272667655782</v>
      </c>
      <c r="AE62">
        <f>'IDT-1'!C62</f>
        <v>0</v>
      </c>
      <c r="AF62" s="24"/>
      <c r="AG62">
        <f t="shared" si="2"/>
        <v>898.74272667655782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5.1326000000000001</v>
      </c>
      <c r="E63">
        <f>GT_NG!Q63</f>
        <v>8.5282672344956065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615.58033528160388</v>
      </c>
      <c r="P63" s="36">
        <v>67.819999999999993</v>
      </c>
      <c r="Q63" s="36">
        <v>9.2100000000000009</v>
      </c>
      <c r="R63" s="38">
        <v>26.3</v>
      </c>
      <c r="S63" s="38">
        <v>0</v>
      </c>
      <c r="T63" s="37">
        <f>SUMPRODUCT(LTA!J63:AN63,LTA!J$101:AN$101,LTA!J$104:AN$104)</f>
        <v>209.42000000000002</v>
      </c>
      <c r="U63" s="37">
        <f>SUMPRODUCT(LTA!J63:AN63,LTA!J$102:AN$102,LTA!J$104:AN$104)</f>
        <v>57.290000000000006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-150</v>
      </c>
      <c r="AC63">
        <f t="shared" si="0"/>
        <v>10.469592172938382</v>
      </c>
      <c r="AD63">
        <f t="shared" si="1"/>
        <v>840.24161034316114</v>
      </c>
      <c r="AE63">
        <f>'IDT-1'!C63</f>
        <v>0</v>
      </c>
      <c r="AF63" s="24"/>
      <c r="AG63">
        <f t="shared" si="2"/>
        <v>840.24161034316114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-47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5.1326000000000001</v>
      </c>
      <c r="E64">
        <f>GT_NG!Q64</f>
        <v>8.5282672344956065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615.58033528160388</v>
      </c>
      <c r="P64" s="36">
        <v>67.819999999999993</v>
      </c>
      <c r="Q64" s="36">
        <v>9.2100000000000009</v>
      </c>
      <c r="R64" s="38">
        <v>26.3</v>
      </c>
      <c r="S64" s="38">
        <v>0</v>
      </c>
      <c r="T64" s="37">
        <f>SUMPRODUCT(LTA!J64:AN64,LTA!J$101:AN$101,LTA!J$104:AN$104)</f>
        <v>194.15</v>
      </c>
      <c r="U64" s="37">
        <f>SUMPRODUCT(LTA!J64:AN64,LTA!J$102:AN$102,LTA!J$104:AN$104)</f>
        <v>57.290000000000006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-150</v>
      </c>
      <c r="AC64">
        <f t="shared" si="0"/>
        <v>10.332853015213493</v>
      </c>
      <c r="AD64">
        <f t="shared" si="1"/>
        <v>826.10834950088611</v>
      </c>
      <c r="AE64">
        <f>'IDT-1'!C64</f>
        <v>0</v>
      </c>
      <c r="AF64" s="24"/>
      <c r="AG64">
        <f t="shared" si="2"/>
        <v>826.10834950088611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-46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5.1326000000000001</v>
      </c>
      <c r="E65">
        <f>GT_NG!Q65</f>
        <v>8.5282672344956065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613.95691899131691</v>
      </c>
      <c r="P65" s="36">
        <v>67.819999999999993</v>
      </c>
      <c r="Q65" s="36">
        <v>9.2100000000000009</v>
      </c>
      <c r="R65" s="38">
        <v>26.3</v>
      </c>
      <c r="S65" s="38">
        <v>0</v>
      </c>
      <c r="T65" s="37">
        <f>SUMPRODUCT(LTA!J65:AN65,LTA!J$101:AN$101,LTA!J$104:AN$104)</f>
        <v>178.82</v>
      </c>
      <c r="U65" s="37">
        <f>SUMPRODUCT(LTA!J65:AN65,LTA!J$102:AN$102,LTA!J$104:AN$104)</f>
        <v>57.290000000000006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-150</v>
      </c>
      <c r="AC65">
        <f t="shared" si="0"/>
        <v>10.105732741126189</v>
      </c>
      <c r="AD65">
        <f t="shared" si="1"/>
        <v>819.38205348468625</v>
      </c>
      <c r="AE65">
        <f>'IDT-1'!C65</f>
        <v>0</v>
      </c>
      <c r="AF65" s="24"/>
      <c r="AG65">
        <f t="shared" si="2"/>
        <v>819.38205348468625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-36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5.1326000000000001</v>
      </c>
      <c r="E66">
        <f>GT_NG!Q66</f>
        <v>8.5282672344956065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614.44871069091539</v>
      </c>
      <c r="P66" s="36">
        <v>67.819999999999993</v>
      </c>
      <c r="Q66" s="36">
        <v>9.2100000000000009</v>
      </c>
      <c r="R66" s="38">
        <v>23.7</v>
      </c>
      <c r="S66" s="38">
        <v>0</v>
      </c>
      <c r="T66" s="37">
        <f>SUMPRODUCT(LTA!J66:AN66,LTA!J$101:AN$101,LTA!J$104:AN$104)</f>
        <v>161.57999999999998</v>
      </c>
      <c r="U66" s="37">
        <f>SUMPRODUCT(LTA!J66:AN66,LTA!J$102:AN$102,LTA!J$104:AN$104)</f>
        <v>57.290000000000006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-150</v>
      </c>
      <c r="AC66">
        <f t="shared" si="0"/>
        <v>9.883909687328595</v>
      </c>
      <c r="AD66">
        <f t="shared" si="1"/>
        <v>807.25566823808242</v>
      </c>
      <c r="AE66">
        <f>'IDT-1'!C66</f>
        <v>0</v>
      </c>
      <c r="AF66" s="24"/>
      <c r="AG66">
        <f t="shared" si="2"/>
        <v>807.25566823808242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-29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5.1326000000000001</v>
      </c>
      <c r="E67">
        <f>GT_NG!Q67</f>
        <v>8.5282672344956065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48.429999999999993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617.47393562785578</v>
      </c>
      <c r="P67" s="36">
        <v>67.819999999999993</v>
      </c>
      <c r="Q67" s="36">
        <v>9.2100000000000009</v>
      </c>
      <c r="R67" s="38">
        <v>15.557343349837801</v>
      </c>
      <c r="S67" s="38">
        <v>0</v>
      </c>
      <c r="T67" s="37">
        <f>SUMPRODUCT(LTA!J67:AN67,LTA!J$101:AN$101,LTA!J$104:AN$104)</f>
        <v>143.26999999999998</v>
      </c>
      <c r="U67" s="37">
        <f>SUMPRODUCT(LTA!J67:AN67,LTA!J$102:AN$102,LTA!J$104:AN$104)</f>
        <v>58.13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-6</v>
      </c>
      <c r="AA67" s="75">
        <f>STOA!I67</f>
        <v>0</v>
      </c>
      <c r="AB67" s="75">
        <f>-STOA!O67</f>
        <v>-150</v>
      </c>
      <c r="AC67">
        <f t="shared" si="0"/>
        <v>9.4993386332650829</v>
      </c>
      <c r="AD67">
        <f t="shared" si="1"/>
        <v>808.05280757892399</v>
      </c>
      <c r="AE67">
        <f>'IDT-1'!C67</f>
        <v>0</v>
      </c>
      <c r="AF67" s="24"/>
      <c r="AG67">
        <f t="shared" si="2"/>
        <v>808.05280757892399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5.1326000000000001</v>
      </c>
      <c r="E68">
        <f>GT_NG!Q68</f>
        <v>8.5282672344956065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48.429999999999993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629.30591047704729</v>
      </c>
      <c r="P68" s="36">
        <v>67.819999999999993</v>
      </c>
      <c r="Q68" s="36">
        <v>9.2100000000000009</v>
      </c>
      <c r="R68" s="38">
        <v>7.07</v>
      </c>
      <c r="S68" s="38">
        <v>0</v>
      </c>
      <c r="T68" s="37">
        <f>SUMPRODUCT(LTA!J68:AN68,LTA!J$101:AN$101,LTA!J$104:AN$104)</f>
        <v>123.02</v>
      </c>
      <c r="U68" s="37">
        <f>SUMPRODUCT(LTA!J68:AN68,LTA!J$102:AN$102,LTA!J$104:AN$104)</f>
        <v>93.86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9.6066385915103201</v>
      </c>
      <c r="AD68">
        <f t="shared" ref="AD68:AD98" si="4">SUM(B68:AB68,AI68:AT68)-AC68</f>
        <v>832.77013912003258</v>
      </c>
      <c r="AE68">
        <f>'IDT-1'!C68</f>
        <v>-24</v>
      </c>
      <c r="AF68" s="24"/>
      <c r="AG68">
        <f t="shared" ref="AG68:AG98" si="5">SUM(AD68:AF68)</f>
        <v>808.77013912003258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5.1326000000000001</v>
      </c>
      <c r="E69">
        <f>GT_NG!Q69</f>
        <v>8.5282672344956065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48.429999999999993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750.70150866120639</v>
      </c>
      <c r="P69" s="36">
        <v>67.819999999999993</v>
      </c>
      <c r="Q69" s="36">
        <v>21.98</v>
      </c>
      <c r="R69" s="38">
        <v>2.5826570545829037</v>
      </c>
      <c r="S69" s="38">
        <v>0</v>
      </c>
      <c r="T69" s="37">
        <f>SUMPRODUCT(LTA!J69:AN69,LTA!J$101:AN$101,LTA!J$104:AN$104)</f>
        <v>100.79</v>
      </c>
      <c r="U69" s="37">
        <f>SUMPRODUCT(LTA!J69:AN69,LTA!J$102:AN$102,LTA!J$104:AN$104)</f>
        <v>108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-150</v>
      </c>
      <c r="AC69">
        <f t="shared" si="3"/>
        <v>11.119307083559317</v>
      </c>
      <c r="AD69">
        <f t="shared" si="4"/>
        <v>894.84572586672539</v>
      </c>
      <c r="AE69">
        <f>'IDT-1'!C69</f>
        <v>-65</v>
      </c>
      <c r="AF69" s="24"/>
      <c r="AG69">
        <f t="shared" si="5"/>
        <v>829.84572586672539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-58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5.8324999999999996</v>
      </c>
      <c r="E70">
        <f>GT_NG!Q70</f>
        <v>8.5282672344956065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755.31731855557064</v>
      </c>
      <c r="P70" s="36">
        <v>67.819999999999993</v>
      </c>
      <c r="Q70" s="36">
        <v>21.98</v>
      </c>
      <c r="R70" s="38">
        <v>0.45734104046242774</v>
      </c>
      <c r="S70" s="38">
        <v>0</v>
      </c>
      <c r="T70" s="37">
        <f>SUMPRODUCT(LTA!J70:AN70,LTA!J$101:AN$101,LTA!J$104:AN$104)</f>
        <v>79.73</v>
      </c>
      <c r="U70" s="37">
        <f>SUMPRODUCT(LTA!J70:AN70,LTA!J$102:AN$102,LTA!J$104:AN$104)</f>
        <v>108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11.049803865328034</v>
      </c>
      <c r="AD70">
        <f t="shared" si="4"/>
        <v>880.61562296520071</v>
      </c>
      <c r="AE70">
        <f>'IDT-1'!C70</f>
        <v>-45</v>
      </c>
      <c r="AF70" s="24"/>
      <c r="AG70">
        <f t="shared" si="5"/>
        <v>835.61562296520071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-61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5.8324999999999996</v>
      </c>
      <c r="E71">
        <f>GT_NG!Q71</f>
        <v>8.5282672344956065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771.31454972505446</v>
      </c>
      <c r="P71" s="36">
        <v>67.819999999999993</v>
      </c>
      <c r="Q71" s="36">
        <v>21.98</v>
      </c>
      <c r="R71" s="38">
        <v>0</v>
      </c>
      <c r="S71" s="38">
        <v>0</v>
      </c>
      <c r="T71" s="37">
        <f>SUMPRODUCT(LTA!J71:AN71,LTA!J$101:AN$101,LTA!J$104:AN$104)</f>
        <v>58.01</v>
      </c>
      <c r="U71" s="37">
        <f>SUMPRODUCT(LTA!J71:AN71,LTA!J$102:AN$102,LTA!J$104:AN$104)</f>
        <v>108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-10</v>
      </c>
      <c r="AA71" s="75">
        <f>STOA!I71</f>
        <v>0</v>
      </c>
      <c r="AB71" s="75">
        <f>-STOA!O71</f>
        <v>-150</v>
      </c>
      <c r="AC71">
        <f t="shared" si="3"/>
        <v>10.896237049713145</v>
      </c>
      <c r="AD71">
        <f t="shared" si="4"/>
        <v>886.58907990983698</v>
      </c>
      <c r="AE71">
        <f>'IDT-1'!C71</f>
        <v>-23</v>
      </c>
      <c r="AF71" s="24"/>
      <c r="AG71">
        <f t="shared" si="5"/>
        <v>863.58907990983698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-39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5.8324999999999996</v>
      </c>
      <c r="E72">
        <f>GT_NG!Q72</f>
        <v>8.0493119910137594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778.32967810130128</v>
      </c>
      <c r="P72" s="36">
        <v>67.819999999999993</v>
      </c>
      <c r="Q72" s="36">
        <v>21.98</v>
      </c>
      <c r="R72" s="38">
        <v>0</v>
      </c>
      <c r="S72" s="38">
        <v>0</v>
      </c>
      <c r="T72" s="37">
        <f>SUMPRODUCT(LTA!J72:AN72,LTA!J$101:AN$101,LTA!J$104:AN$104)</f>
        <v>38.019999999999996</v>
      </c>
      <c r="U72" s="37">
        <f>SUMPRODUCT(LTA!J72:AN72,LTA!J$102:AN$102,LTA!J$104:AN$104)</f>
        <v>108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10.562974803181252</v>
      </c>
      <c r="AD72">
        <f t="shared" si="4"/>
        <v>899.46851528913362</v>
      </c>
      <c r="AE72">
        <f>'IDT-1'!C72</f>
        <v>-15</v>
      </c>
      <c r="AF72" s="24"/>
      <c r="AG72">
        <f t="shared" si="5"/>
        <v>884.46851528913362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-23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5.8324999999999996</v>
      </c>
      <c r="E73">
        <f>GT_NG!Q73</f>
        <v>8.0493119910137594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806.32409769103026</v>
      </c>
      <c r="P73" s="36">
        <v>67.819999999999993</v>
      </c>
      <c r="Q73" s="36">
        <v>21.98</v>
      </c>
      <c r="R73" s="38">
        <v>0</v>
      </c>
      <c r="S73" s="38">
        <v>0</v>
      </c>
      <c r="T73" s="37">
        <f>SUMPRODUCT(LTA!J73:AN73,LTA!J$101:AN$101,LTA!J$104:AN$104)</f>
        <v>25.67</v>
      </c>
      <c r="U73" s="37">
        <f>SUMPRODUCT(LTA!J73:AN73,LTA!J$102:AN$102,LTA!J$104:AN$104)</f>
        <v>108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10.711330243184753</v>
      </c>
      <c r="AD73">
        <f t="shared" si="4"/>
        <v>912.964579438859</v>
      </c>
      <c r="AE73">
        <f>'IDT-1'!C73</f>
        <v>-15</v>
      </c>
      <c r="AF73" s="24"/>
      <c r="AG73">
        <f t="shared" si="5"/>
        <v>897.964579438859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-25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5.8324999999999996</v>
      </c>
      <c r="E74">
        <f>GT_NG!Q74</f>
        <v>8.0493119910137594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810.68697957522988</v>
      </c>
      <c r="P74" s="36">
        <v>67.819999999999993</v>
      </c>
      <c r="Q74" s="36">
        <v>21.98</v>
      </c>
      <c r="R74" s="38">
        <v>0</v>
      </c>
      <c r="S74" s="38">
        <v>0</v>
      </c>
      <c r="T74" s="37">
        <f>SUMPRODUCT(LTA!J74:AN74,LTA!J$101:AN$101,LTA!J$104:AN$104)</f>
        <v>15.74</v>
      </c>
      <c r="U74" s="37">
        <f>SUMPRODUCT(LTA!J74:AN74,LTA!J$102:AN$102,LTA!J$104:AN$104)</f>
        <v>108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10.656095293287143</v>
      </c>
      <c r="AD74">
        <f t="shared" si="4"/>
        <v>908.45269627295636</v>
      </c>
      <c r="AE74">
        <f>'IDT-1'!C74</f>
        <v>-10</v>
      </c>
      <c r="AF74" s="24"/>
      <c r="AG74">
        <f t="shared" si="5"/>
        <v>898.45269627295636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-24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5.8324999999999996</v>
      </c>
      <c r="E75">
        <f>GT_NG!Q75</f>
        <v>8.1177197416456046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821.72830202449722</v>
      </c>
      <c r="P75" s="36">
        <v>67.819999999999993</v>
      </c>
      <c r="Q75" s="36">
        <v>21.98</v>
      </c>
      <c r="R75" s="38">
        <v>0</v>
      </c>
      <c r="S75" s="38">
        <v>0</v>
      </c>
      <c r="T75" s="37">
        <f>SUMPRODUCT(LTA!J75:AN75,LTA!J$101:AN$101,LTA!J$104:AN$104)</f>
        <v>14.15</v>
      </c>
      <c r="U75" s="37">
        <f>SUMPRODUCT(LTA!J75:AN75,LTA!J$102:AN$102,LTA!J$104:AN$104)</f>
        <v>108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10.795359131040522</v>
      </c>
      <c r="AD75">
        <f t="shared" si="4"/>
        <v>910.83316263510244</v>
      </c>
      <c r="AE75">
        <f>'IDT-1'!C75</f>
        <v>0</v>
      </c>
      <c r="AF75" s="24"/>
      <c r="AG75">
        <f t="shared" si="5"/>
        <v>910.83316263510244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-31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5.8324999999999996</v>
      </c>
      <c r="E76">
        <f>GT_NG!Q76</f>
        <v>8.1177197416456046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822.69091151523787</v>
      </c>
      <c r="P76" s="36">
        <v>67.819999999999993</v>
      </c>
      <c r="Q76" s="36">
        <v>21.98</v>
      </c>
      <c r="R76" s="38">
        <v>0</v>
      </c>
      <c r="S76" s="38">
        <v>0</v>
      </c>
      <c r="T76" s="37">
        <f>SUMPRODUCT(LTA!J76:AN76,LTA!J$101:AN$101,LTA!J$104:AN$104)</f>
        <v>14.46</v>
      </c>
      <c r="U76" s="37">
        <f>SUMPRODUCT(LTA!J76:AN76,LTA!J$102:AN$102,LTA!J$104:AN$104)</f>
        <v>108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10.755222104413406</v>
      </c>
      <c r="AD76">
        <f t="shared" si="4"/>
        <v>918.14590915247004</v>
      </c>
      <c r="AE76">
        <f>'IDT-1'!C76</f>
        <v>0</v>
      </c>
      <c r="AF76" s="24"/>
      <c r="AG76">
        <f t="shared" si="5"/>
        <v>918.14590915247004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-25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5.8324999999999996</v>
      </c>
      <c r="E77">
        <f>GT_NG!Q77</f>
        <v>8.1177197416456046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814.51177075783301</v>
      </c>
      <c r="P77" s="36">
        <v>67.819999999999993</v>
      </c>
      <c r="Q77" s="36">
        <v>21.98</v>
      </c>
      <c r="R77" s="38">
        <v>0</v>
      </c>
      <c r="S77" s="38">
        <v>0</v>
      </c>
      <c r="T77" s="37">
        <f>SUMPRODUCT(LTA!J77:AN77,LTA!J$101:AN$101,LTA!J$104:AN$104)</f>
        <v>15.88</v>
      </c>
      <c r="U77" s="37">
        <f>SUMPRODUCT(LTA!J77:AN77,LTA!J$102:AN$102,LTA!J$104:AN$104)</f>
        <v>108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10.545964483003203</v>
      </c>
      <c r="AD77">
        <f t="shared" si="4"/>
        <v>929.59602601647543</v>
      </c>
      <c r="AE77">
        <f>'IDT-1'!C77</f>
        <v>0</v>
      </c>
      <c r="AF77" s="24"/>
      <c r="AG77">
        <f t="shared" si="5"/>
        <v>929.59602601647543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-7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5.8324999999999996</v>
      </c>
      <c r="E78">
        <f>GT_NG!Q78</f>
        <v>8.1177197416456046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812.28542552051272</v>
      </c>
      <c r="P78" s="36">
        <v>67.819999999999993</v>
      </c>
      <c r="Q78" s="36">
        <v>21.98</v>
      </c>
      <c r="R78" s="38">
        <v>0</v>
      </c>
      <c r="S78" s="38">
        <v>0</v>
      </c>
      <c r="T78" s="37">
        <f>SUMPRODUCT(LTA!J78:AN78,LTA!J$101:AN$101,LTA!J$104:AN$104)</f>
        <v>18.22</v>
      </c>
      <c r="U78" s="37">
        <f>SUMPRODUCT(LTA!J78:AN78,LTA!J$102:AN$102,LTA!J$104:AN$104)</f>
        <v>108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10.640101917983493</v>
      </c>
      <c r="AD78">
        <f t="shared" si="4"/>
        <v>918.61554334417485</v>
      </c>
      <c r="AE78">
        <f>'IDT-1'!C78</f>
        <v>0</v>
      </c>
      <c r="AF78" s="24"/>
      <c r="AG78">
        <f t="shared" si="5"/>
        <v>918.61554334417485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-18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5.8324999999999996</v>
      </c>
      <c r="E79">
        <f>GT_NG!Q79</f>
        <v>8.1177197416456046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795.2871715426794</v>
      </c>
      <c r="P79" s="36">
        <v>67.819999999999993</v>
      </c>
      <c r="Q79" s="36">
        <v>21.98</v>
      </c>
      <c r="R79" s="38">
        <v>0</v>
      </c>
      <c r="S79" s="38">
        <v>0</v>
      </c>
      <c r="T79" s="37">
        <f>SUMPRODUCT(LTA!J79:AN79,LTA!J$101:AN$101,LTA!J$104:AN$104)</f>
        <v>19.57</v>
      </c>
      <c r="U79" s="37">
        <f>SUMPRODUCT(LTA!J79:AN79,LTA!J$102:AN$102,LTA!J$104:AN$104)</f>
        <v>108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10.449358480495468</v>
      </c>
      <c r="AD79">
        <f t="shared" si="4"/>
        <v>910.15803280382943</v>
      </c>
      <c r="AE79">
        <f>'IDT-1'!C79</f>
        <v>0</v>
      </c>
      <c r="AF79" s="24"/>
      <c r="AG79">
        <f t="shared" si="5"/>
        <v>910.15803280382943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-11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5.8324999999999996</v>
      </c>
      <c r="E80">
        <f>GT_NG!Q80</f>
        <v>8.1177197416456046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767.76778688230763</v>
      </c>
      <c r="P80" s="36">
        <v>67.819999999999993</v>
      </c>
      <c r="Q80" s="36">
        <v>21.98</v>
      </c>
      <c r="R80" s="38">
        <v>0</v>
      </c>
      <c r="S80" s="38">
        <v>0</v>
      </c>
      <c r="T80" s="37">
        <f>SUMPRODUCT(LTA!J80:AN80,LTA!J$101:AN$101,LTA!J$104:AN$104)</f>
        <v>22.83</v>
      </c>
      <c r="U80" s="37">
        <f>SUMPRODUCT(LTA!J80:AN80,LTA!J$102:AN$102,LTA!J$104:AN$104)</f>
        <v>108.37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10.155504914374566</v>
      </c>
      <c r="AD80">
        <f t="shared" si="4"/>
        <v>897.56250170957867</v>
      </c>
      <c r="AE80">
        <f>'IDT-1'!C80</f>
        <v>0</v>
      </c>
      <c r="AF80" s="24"/>
      <c r="AG80">
        <f t="shared" si="5"/>
        <v>897.56250170957867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5.8324999999999996</v>
      </c>
      <c r="E81">
        <f>GT_NG!Q81</f>
        <v>8.1177197416456046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756.22839865872709</v>
      </c>
      <c r="P81" s="36">
        <v>67.819999999999993</v>
      </c>
      <c r="Q81" s="36">
        <v>21.98</v>
      </c>
      <c r="R81" s="38">
        <v>0</v>
      </c>
      <c r="S81" s="38">
        <v>0</v>
      </c>
      <c r="T81" s="37">
        <f>SUMPRODUCT(LTA!J81:AN81,LTA!J$101:AN$101,LTA!J$104:AN$104)</f>
        <v>23.75</v>
      </c>
      <c r="U81" s="37">
        <f>SUMPRODUCT(LTA!J81:AN81,LTA!J$102:AN$102,LTA!J$104:AN$104)</f>
        <v>108.82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10.070082053296488</v>
      </c>
      <c r="AD81">
        <f t="shared" si="4"/>
        <v>887.4785363470761</v>
      </c>
      <c r="AE81">
        <f>'IDT-1'!C81</f>
        <v>0</v>
      </c>
      <c r="AF81" s="24"/>
      <c r="AG81">
        <f t="shared" si="5"/>
        <v>887.4785363470761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5.8324999999999996</v>
      </c>
      <c r="E82">
        <f>GT_NG!Q82</f>
        <v>8.1177197416456046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48.43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750.99545339354199</v>
      </c>
      <c r="P82" s="36">
        <v>67.819999999999993</v>
      </c>
      <c r="Q82" s="36">
        <v>21.98</v>
      </c>
      <c r="R82" s="38">
        <v>0</v>
      </c>
      <c r="S82" s="38">
        <v>0</v>
      </c>
      <c r="T82" s="37">
        <f>SUMPRODUCT(LTA!J82:AN82,LTA!J$101:AN$101,LTA!J$104:AN$104)</f>
        <v>26.68</v>
      </c>
      <c r="U82" s="37">
        <f>SUMPRODUCT(LTA!J82:AN82,LTA!J$102:AN$102,LTA!J$104:AN$104)</f>
        <v>109.22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9.9989093130689355</v>
      </c>
      <c r="AD82">
        <f t="shared" si="4"/>
        <v>879.07676382211866</v>
      </c>
      <c r="AE82">
        <f>'IDT-1'!C82</f>
        <v>0</v>
      </c>
      <c r="AF82" s="24"/>
      <c r="AG82">
        <f t="shared" si="5"/>
        <v>879.07676382211866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5.8324999999999996</v>
      </c>
      <c r="E83">
        <f>GT_NG!Q83</f>
        <v>8.1177197416456046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48.43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736.13850069055206</v>
      </c>
      <c r="P83" s="36">
        <v>67.819999999999993</v>
      </c>
      <c r="Q83" s="36">
        <v>21.98</v>
      </c>
      <c r="R83" s="38">
        <v>0</v>
      </c>
      <c r="S83" s="38">
        <v>0</v>
      </c>
      <c r="T83" s="37">
        <f>SUMPRODUCT(LTA!J83:AN83,LTA!J$101:AN$101,LTA!J$104:AN$104)</f>
        <v>30.12</v>
      </c>
      <c r="U83" s="37">
        <f>SUMPRODUCT(LTA!J83:AN83,LTA!J$102:AN$102,LTA!J$104:AN$104)</f>
        <v>109.76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9.0604271378749139</v>
      </c>
      <c r="AD83">
        <f t="shared" si="4"/>
        <v>969.13829329432292</v>
      </c>
      <c r="AE83">
        <f>'IDT-1'!C83</f>
        <v>-100</v>
      </c>
      <c r="AF83" s="24"/>
      <c r="AG83">
        <f t="shared" si="5"/>
        <v>869.13829329432292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5.8324999999999996</v>
      </c>
      <c r="E84">
        <f>GT_NG!Q84</f>
        <v>8.1177197416456046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48.43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731.34431882932745</v>
      </c>
      <c r="P84" s="36">
        <v>67.819999999999993</v>
      </c>
      <c r="Q84" s="36">
        <v>21.98</v>
      </c>
      <c r="R84" s="38">
        <v>0</v>
      </c>
      <c r="S84" s="38">
        <v>0</v>
      </c>
      <c r="T84" s="37">
        <f>SUMPRODUCT(LTA!J84:AN84,LTA!J$101:AN$101,LTA!J$104:AN$104)</f>
        <v>32.729999999999997</v>
      </c>
      <c r="U84" s="37">
        <f>SUMPRODUCT(LTA!J84:AN84,LTA!J$102:AN$102,LTA!J$104:AN$104)</f>
        <v>110.45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9.0478760102406266</v>
      </c>
      <c r="AD84">
        <f t="shared" si="4"/>
        <v>967.65666256073257</v>
      </c>
      <c r="AE84">
        <f>'IDT-1'!C84</f>
        <v>-125</v>
      </c>
      <c r="AF84" s="24"/>
      <c r="AG84">
        <f t="shared" si="5"/>
        <v>842.65666256073257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5.8324999999999996</v>
      </c>
      <c r="E85">
        <f>GT_NG!Q85</f>
        <v>8.1177197416456046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48.43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650.74213030150622</v>
      </c>
      <c r="P85" s="36">
        <v>67.819999999999993</v>
      </c>
      <c r="Q85" s="36">
        <v>18.740000000000002</v>
      </c>
      <c r="R85" s="38">
        <v>0</v>
      </c>
      <c r="S85" s="38">
        <v>0</v>
      </c>
      <c r="T85" s="37">
        <f>SUMPRODUCT(LTA!J85:AN85,LTA!J$101:AN$101,LTA!J$104:AN$104)</f>
        <v>36.61</v>
      </c>
      <c r="U85" s="37">
        <f>SUMPRODUCT(LTA!J85:AN85,LTA!J$102:AN$102,LTA!J$104:AN$104)</f>
        <v>111.94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8.3887096266069285</v>
      </c>
      <c r="AD85">
        <f t="shared" si="4"/>
        <v>889.84364041654499</v>
      </c>
      <c r="AE85">
        <f>'IDT-1'!C85</f>
        <v>-57</v>
      </c>
      <c r="AF85" s="24"/>
      <c r="AG85">
        <f t="shared" si="5"/>
        <v>832.84364041654499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5.8324999999999996</v>
      </c>
      <c r="E86">
        <f>GT_NG!Q86</f>
        <v>8.1177197416456046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48.43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617.89131754100265</v>
      </c>
      <c r="P86" s="36">
        <v>67.819999999999993</v>
      </c>
      <c r="Q86" s="36">
        <v>18.740000000000002</v>
      </c>
      <c r="R86" s="38">
        <v>0</v>
      </c>
      <c r="S86" s="38">
        <v>0</v>
      </c>
      <c r="T86" s="37">
        <f>SUMPRODUCT(LTA!J86:AN86,LTA!J$101:AN$101,LTA!J$104:AN$104)</f>
        <v>41.66</v>
      </c>
      <c r="U86" s="37">
        <f>SUMPRODUCT(LTA!J86:AN86,LTA!J$102:AN$102,LTA!J$104:AN$104)</f>
        <v>114.28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</v>
      </c>
      <c r="AA86" s="75">
        <f>STOA!I86</f>
        <v>0</v>
      </c>
      <c r="AB86" s="75">
        <f>-STOA!O86</f>
        <v>-50</v>
      </c>
      <c r="AC86">
        <f t="shared" si="3"/>
        <v>8.183309957143587</v>
      </c>
      <c r="AD86">
        <f t="shared" si="4"/>
        <v>863.58822732550459</v>
      </c>
      <c r="AE86">
        <f>'IDT-1'!C86</f>
        <v>-31</v>
      </c>
      <c r="AF86" s="24"/>
      <c r="AG86">
        <f t="shared" si="5"/>
        <v>832.58822732550459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5.8324999999999996</v>
      </c>
      <c r="E87">
        <f>GT_NG!Q87</f>
        <v>8.1177197416456046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48.43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623.27233842476244</v>
      </c>
      <c r="P87" s="36">
        <v>67.819999999999993</v>
      </c>
      <c r="Q87" s="36">
        <v>21.98</v>
      </c>
      <c r="R87" s="38">
        <v>0</v>
      </c>
      <c r="S87" s="38">
        <v>0</v>
      </c>
      <c r="T87" s="37">
        <f>SUMPRODUCT(LTA!J87:AN87,LTA!J$101:AN$101,LTA!J$104:AN$104)</f>
        <v>44.57</v>
      </c>
      <c r="U87" s="37">
        <f>SUMPRODUCT(LTA!J87:AN87,LTA!J$102:AN$102,LTA!J$104:AN$104)</f>
        <v>113.84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</v>
      </c>
      <c r="AA87" s="75">
        <f>STOA!I87</f>
        <v>0</v>
      </c>
      <c r="AB87" s="75">
        <f>-STOA!O87</f>
        <v>-50</v>
      </c>
      <c r="AC87">
        <f t="shared" si="3"/>
        <v>8.2764745325671711</v>
      </c>
      <c r="AD87">
        <f t="shared" si="4"/>
        <v>874.5860836338411</v>
      </c>
      <c r="AE87">
        <f>'IDT-1'!C87</f>
        <v>-41</v>
      </c>
      <c r="AF87" s="24"/>
      <c r="AG87">
        <f t="shared" si="5"/>
        <v>833.5860836338411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5.8324999999999996</v>
      </c>
      <c r="E88">
        <f>GT_NG!Q88</f>
        <v>8.1177197416456046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48.43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623.27233842476244</v>
      </c>
      <c r="P88" s="36">
        <v>67.819999999999993</v>
      </c>
      <c r="Q88" s="36">
        <v>21.98</v>
      </c>
      <c r="R88" s="38">
        <v>0</v>
      </c>
      <c r="S88" s="38">
        <v>0</v>
      </c>
      <c r="T88" s="37">
        <f>SUMPRODUCT(LTA!J88:AN88,LTA!J$101:AN$101,LTA!J$104:AN$104)</f>
        <v>44.32</v>
      </c>
      <c r="U88" s="37">
        <f>SUMPRODUCT(LTA!J88:AN88,LTA!J$102:AN$102,LTA!J$104:AN$104)</f>
        <v>113.51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-50</v>
      </c>
      <c r="AC88">
        <f t="shared" si="3"/>
        <v>8.2631313748422812</v>
      </c>
      <c r="AD88">
        <f t="shared" si="4"/>
        <v>875.01942679156593</v>
      </c>
      <c r="AE88">
        <f>'IDT-1'!C88</f>
        <v>-46</v>
      </c>
      <c r="AF88" s="24"/>
      <c r="AG88">
        <f t="shared" si="5"/>
        <v>829.01942679156593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6.0657999999999994</v>
      </c>
      <c r="E89">
        <f>GT_NG!Q89</f>
        <v>8.1177197416456046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48.43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617.99925372899895</v>
      </c>
      <c r="P89" s="36">
        <v>67.819999999999993</v>
      </c>
      <c r="Q89" s="36">
        <v>21.98</v>
      </c>
      <c r="R89" s="38">
        <v>0</v>
      </c>
      <c r="S89" s="38">
        <v>0</v>
      </c>
      <c r="T89" s="37">
        <f>SUMPRODUCT(LTA!J89:AN89,LTA!J$101:AN$101,LTA!J$104:AN$104)</f>
        <v>46.84</v>
      </c>
      <c r="U89" s="37">
        <f>SUMPRODUCT(LTA!J89:AN89,LTA!J$102:AN$102,LTA!J$104:AN$104)</f>
        <v>113.51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-50</v>
      </c>
      <c r="AC89">
        <f t="shared" si="3"/>
        <v>8.4113883378956498</v>
      </c>
      <c r="AD89">
        <f t="shared" si="4"/>
        <v>852.35138513274899</v>
      </c>
      <c r="AE89">
        <f>'IDT-1'!C89</f>
        <v>-46</v>
      </c>
      <c r="AF89" s="24"/>
      <c r="AG89">
        <f t="shared" si="5"/>
        <v>806.35138513274899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6.0657999999999994</v>
      </c>
      <c r="E90">
        <f>GT_NG!Q90</f>
        <v>8.1177197416456046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48.43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617.89163625979609</v>
      </c>
      <c r="P90" s="36">
        <v>67.819999999999993</v>
      </c>
      <c r="Q90" s="36">
        <v>21.98</v>
      </c>
      <c r="R90" s="38">
        <v>0</v>
      </c>
      <c r="S90" s="38">
        <v>0</v>
      </c>
      <c r="T90" s="37">
        <f>SUMPRODUCT(LTA!J90:AN90,LTA!J$101:AN$101,LTA!J$104:AN$104)</f>
        <v>46.23</v>
      </c>
      <c r="U90" s="37">
        <f>SUMPRODUCT(LTA!J90:AN90,LTA!J$102:AN$102,LTA!J$104:AN$104)</f>
        <v>113.19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-50</v>
      </c>
      <c r="AC90">
        <f t="shared" si="3"/>
        <v>8.4196146666041241</v>
      </c>
      <c r="AD90">
        <f t="shared" si="4"/>
        <v>849.30554133483759</v>
      </c>
      <c r="AE90">
        <f>'IDT-1'!C90</f>
        <v>-61</v>
      </c>
      <c r="AF90" s="24"/>
      <c r="AG90">
        <f t="shared" si="5"/>
        <v>788.30554133483759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-22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6.0657999999999994</v>
      </c>
      <c r="E91">
        <f>GT_NG!Q91</f>
        <v>8.1177197416456046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613.12138010167644</v>
      </c>
      <c r="P91" s="36">
        <v>67.819999999999993</v>
      </c>
      <c r="Q91" s="36">
        <v>8.8400000000000016</v>
      </c>
      <c r="R91" s="38">
        <v>0</v>
      </c>
      <c r="S91" s="38">
        <v>0</v>
      </c>
      <c r="T91" s="37">
        <f>SUMPRODUCT(LTA!J91:AN91,LTA!J$101:AN$101,LTA!J$104:AN$104)</f>
        <v>38.549999999999997</v>
      </c>
      <c r="U91" s="37">
        <f>SUMPRODUCT(LTA!J91:AN91,LTA!J$102:AN$102,LTA!J$104:AN$104)</f>
        <v>60.58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7.7922968553357812</v>
      </c>
      <c r="AD91">
        <f t="shared" si="4"/>
        <v>768.2426029879864</v>
      </c>
      <c r="AE91">
        <f>'IDT-1'!C91</f>
        <v>0</v>
      </c>
      <c r="AF91" s="24"/>
      <c r="AG91">
        <f t="shared" si="5"/>
        <v>768.2426029879864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6.0657999999999994</v>
      </c>
      <c r="E92">
        <f>GT_NG!Q92</f>
        <v>8.1177197416456046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609.10505268688757</v>
      </c>
      <c r="P92" s="36">
        <v>67.819999999999993</v>
      </c>
      <c r="Q92" s="36">
        <v>8.8400000000000016</v>
      </c>
      <c r="R92" s="38">
        <v>0</v>
      </c>
      <c r="S92" s="38">
        <v>0</v>
      </c>
      <c r="T92" s="37">
        <f>SUMPRODUCT(LTA!J92:AN92,LTA!J$101:AN$101,LTA!J$104:AN$104)</f>
        <v>37.770000000000003</v>
      </c>
      <c r="U92" s="37">
        <f>SUMPRODUCT(LTA!J92:AN92,LTA!J$102:AN$102,LTA!J$104:AN$104)</f>
        <v>60.41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-75.489999999999995</v>
      </c>
      <c r="AC92">
        <f t="shared" si="3"/>
        <v>7.7505797050515532</v>
      </c>
      <c r="AD92">
        <f t="shared" si="4"/>
        <v>763.31799272348155</v>
      </c>
      <c r="AE92">
        <f>'IDT-1'!C92</f>
        <v>-9</v>
      </c>
      <c r="AF92" s="24"/>
      <c r="AG92">
        <f t="shared" si="5"/>
        <v>754.31799272348155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6.0657999999999994</v>
      </c>
      <c r="E93">
        <f>GT_NG!Q93</f>
        <v>8.1177197416456046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48.433689877521353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614.48558426188254</v>
      </c>
      <c r="P93" s="36">
        <v>67.819999999999993</v>
      </c>
      <c r="Q93" s="36">
        <v>8.8400000000000016</v>
      </c>
      <c r="R93" s="38">
        <v>0</v>
      </c>
      <c r="S93" s="38">
        <v>0</v>
      </c>
      <c r="T93" s="37">
        <f>SUMPRODUCT(LTA!J93:AN93,LTA!J$101:AN$101,LTA!J$104:AN$104)</f>
        <v>26.67</v>
      </c>
      <c r="U93" s="37">
        <f>SUMPRODUCT(LTA!J93:AN93,LTA!J$102:AN$102,LTA!J$104:AN$104)</f>
        <v>59.76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-75.489999999999995</v>
      </c>
      <c r="AC93">
        <f t="shared" si="3"/>
        <v>7.6971071652526915</v>
      </c>
      <c r="AD93">
        <f t="shared" si="4"/>
        <v>757.00568671579686</v>
      </c>
      <c r="AE93">
        <f>'IDT-1'!C93</f>
        <v>-39</v>
      </c>
      <c r="AF93" s="24"/>
      <c r="AG93">
        <f t="shared" si="5"/>
        <v>718.00568671579686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6.0657999999999994</v>
      </c>
      <c r="E94">
        <f>GT_NG!Q94</f>
        <v>8.1177197416456046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48.433689877521353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614.48470277372462</v>
      </c>
      <c r="P94" s="36">
        <v>67.819999999999993</v>
      </c>
      <c r="Q94" s="36">
        <v>8.8400000000000016</v>
      </c>
      <c r="R94" s="38">
        <v>0</v>
      </c>
      <c r="S94" s="38">
        <v>0</v>
      </c>
      <c r="T94" s="37">
        <f>SUMPRODUCT(LTA!J94:AN94,LTA!J$101:AN$101,LTA!J$104:AN$104)</f>
        <v>26.67</v>
      </c>
      <c r="U94" s="37">
        <f>SUMPRODUCT(LTA!J94:AN94,LTA!J$102:AN$102,LTA!J$104:AN$104)</f>
        <v>59.4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-64</v>
      </c>
      <c r="AA94" s="75">
        <f>STOA!I94</f>
        <v>0</v>
      </c>
      <c r="AB94" s="75">
        <f>-STOA!O94</f>
        <v>-75.489999999999995</v>
      </c>
      <c r="AC94">
        <f t="shared" si="3"/>
        <v>8.2362298551450639</v>
      </c>
      <c r="AD94">
        <f t="shared" si="4"/>
        <v>692.10568253774636</v>
      </c>
      <c r="AE94">
        <f>'IDT-1'!C94</f>
        <v>-12</v>
      </c>
      <c r="AF94" s="24"/>
      <c r="AG94">
        <f t="shared" si="5"/>
        <v>680.10568253774636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6.0657999999999994</v>
      </c>
      <c r="E95">
        <f>GT_NG!Q95</f>
        <v>8.1177197416456046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48.433689877521353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610.75504962752848</v>
      </c>
      <c r="P95" s="36">
        <v>67.819999999999993</v>
      </c>
      <c r="Q95" s="36">
        <v>8.8400000000000016</v>
      </c>
      <c r="R95" s="38">
        <v>0</v>
      </c>
      <c r="S95" s="38">
        <v>0</v>
      </c>
      <c r="T95" s="37">
        <f>SUMPRODUCT(LTA!J95:AN95,LTA!J$101:AN$101,LTA!J$104:AN$104)</f>
        <v>26.67</v>
      </c>
      <c r="U95" s="37">
        <f>SUMPRODUCT(LTA!J95:AN95,LTA!J$102:AN$102,LTA!J$104:AN$104)</f>
        <v>59.04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-109</v>
      </c>
      <c r="AA95" s="75">
        <f>STOA!I95</f>
        <v>0</v>
      </c>
      <c r="AB95" s="75">
        <f>-STOA!O95</f>
        <v>-75.489999999999995</v>
      </c>
      <c r="AC95">
        <f t="shared" si="3"/>
        <v>8.5830788663370239</v>
      </c>
      <c r="AD95">
        <f>SUM(B95:AB95,AI95:AT95)-AC95</f>
        <v>642.66918038035828</v>
      </c>
      <c r="AE95">
        <f>'IDT-1'!C95</f>
        <v>0</v>
      </c>
      <c r="AF95" s="24"/>
      <c r="AG95">
        <f t="shared" si="5"/>
        <v>642.66918038035828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6.0657999999999994</v>
      </c>
      <c r="E96">
        <f>GT_NG!Q96</f>
        <v>8.1177197416456046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48.433689877521353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609.7337024702498</v>
      </c>
      <c r="P96" s="36">
        <v>67.819999999999993</v>
      </c>
      <c r="Q96" s="36">
        <v>8.84</v>
      </c>
      <c r="R96" s="38">
        <v>0</v>
      </c>
      <c r="S96" s="38">
        <v>0</v>
      </c>
      <c r="T96" s="37">
        <f>SUMPRODUCT(LTA!J96:AN96,LTA!J$101:AN$101,LTA!J$104:AN$104)</f>
        <v>26.67</v>
      </c>
      <c r="U96" s="37">
        <f>SUMPRODUCT(LTA!J96:AN96,LTA!J$102:AN$102,LTA!J$104:AN$104)</f>
        <v>58.48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-134</v>
      </c>
      <c r="AA96" s="75">
        <f>STOA!I96</f>
        <v>0</v>
      </c>
      <c r="AB96" s="75">
        <f>-STOA!O96</f>
        <v>-75.489999999999995</v>
      </c>
      <c r="AC96">
        <f t="shared" si="3"/>
        <v>8.7815744933381126</v>
      </c>
      <c r="AD96">
        <f t="shared" si="4"/>
        <v>615.88933759607869</v>
      </c>
      <c r="AE96">
        <f>'IDT-1'!C96</f>
        <v>0</v>
      </c>
      <c r="AF96" s="24"/>
      <c r="AG96">
        <f t="shared" si="5"/>
        <v>615.88933759607869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6.0657999999999994</v>
      </c>
      <c r="E97">
        <f>GT_NG!Q97</f>
        <v>8.1177197416456046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48.433689877521353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609.10439892970851</v>
      </c>
      <c r="P97" s="36">
        <v>67.820000000000007</v>
      </c>
      <c r="Q97" s="36">
        <v>8.84</v>
      </c>
      <c r="R97" s="38">
        <v>0</v>
      </c>
      <c r="S97" s="38">
        <v>0</v>
      </c>
      <c r="T97" s="37">
        <f>SUMPRODUCT(LTA!J97:AN97,LTA!J$101:AN$101,LTA!J$104:AN$104)</f>
        <v>26.67</v>
      </c>
      <c r="U97" s="37">
        <f>SUMPRODUCT(LTA!J97:AN97,LTA!J$102:AN$102,LTA!J$104:AN$104)</f>
        <v>58.12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-164</v>
      </c>
      <c r="AA97" s="75">
        <f>STOA!I97</f>
        <v>0</v>
      </c>
      <c r="AB97" s="75">
        <f>-STOA!O97</f>
        <v>-75.489999999999995</v>
      </c>
      <c r="AC97">
        <f t="shared" si="3"/>
        <v>9.0273990753442366</v>
      </c>
      <c r="AD97">
        <f t="shared" si="4"/>
        <v>584.6542094735313</v>
      </c>
      <c r="AE97">
        <f>'IDT-1'!C97</f>
        <v>0</v>
      </c>
      <c r="AF97" s="24"/>
      <c r="AG97">
        <f t="shared" si="5"/>
        <v>584.6542094735313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6.0657999999999994</v>
      </c>
      <c r="E98">
        <f>GT_NG!Q98</f>
        <v>8.1177197416456046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48.433689877521353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610.0336156928073</v>
      </c>
      <c r="P98" s="36">
        <v>43.18</v>
      </c>
      <c r="Q98" s="36">
        <v>8.84</v>
      </c>
      <c r="R98" s="38">
        <v>0</v>
      </c>
      <c r="S98" s="38">
        <v>0</v>
      </c>
      <c r="T98" s="37">
        <f>SUMPRODUCT(LTA!J98:AN98,LTA!J$101:AN$101,LTA!J$104:AN$104)</f>
        <v>26.67</v>
      </c>
      <c r="U98" s="37">
        <f>SUMPRODUCT(LTA!J98:AN98,LTA!J$102:AN$102,LTA!J$104:AN$104)</f>
        <v>57.98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-164.26</v>
      </c>
      <c r="AA98" s="75">
        <f>STOA!I98</f>
        <v>0</v>
      </c>
      <c r="AB98" s="75">
        <f>-STOA!O98</f>
        <v>-75.489999999999995</v>
      </c>
      <c r="AC98">
        <f t="shared" si="3"/>
        <v>8.829254997162737</v>
      </c>
      <c r="AD98">
        <f t="shared" si="4"/>
        <v>560.7415703148115</v>
      </c>
      <c r="AE98">
        <f>'IDT-1'!C98</f>
        <v>0</v>
      </c>
      <c r="AF98" s="24"/>
      <c r="AG98">
        <f t="shared" si="5"/>
        <v>560.7415703148115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9.4078225000000001E-2</v>
      </c>
      <c r="E99">
        <f t="shared" si="6"/>
        <v>0.11012516429085385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1.2119301740814095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16.1989515827403</v>
      </c>
      <c r="P99" s="36">
        <f t="shared" si="6"/>
        <v>1.4134849999999994</v>
      </c>
      <c r="Q99" s="36">
        <f t="shared" si="6"/>
        <v>0.36510816126434548</v>
      </c>
      <c r="R99" s="38">
        <f t="shared" si="6"/>
        <v>0.22569867017275064</v>
      </c>
      <c r="S99" s="38">
        <f t="shared" si="6"/>
        <v>0</v>
      </c>
      <c r="T99" s="37">
        <f t="shared" si="6"/>
        <v>2.2169949999999998</v>
      </c>
      <c r="U99" s="37">
        <f t="shared" si="6"/>
        <v>2.1153925000000005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-2.1254149999999998</v>
      </c>
      <c r="AA99" s="75">
        <f t="shared" si="6"/>
        <v>0</v>
      </c>
      <c r="AB99" s="75">
        <f t="shared" si="6"/>
        <v>-2.6539199999999998</v>
      </c>
      <c r="AC99">
        <f t="shared" si="6"/>
        <v>0.24545509947957445</v>
      </c>
      <c r="AD99">
        <f t="shared" si="6"/>
        <v>18.524561878070074</v>
      </c>
      <c r="AE99">
        <f t="shared" si="6"/>
        <v>-0.21318424999999999</v>
      </c>
      <c r="AG99">
        <f t="shared" si="6"/>
        <v>18.311377628070076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-0.42399999999999999</v>
      </c>
      <c r="AM99">
        <f t="shared" si="6"/>
        <v>0</v>
      </c>
      <c r="AN99">
        <f t="shared" si="6"/>
        <v>0</v>
      </c>
      <c r="AO99">
        <f t="shared" si="6"/>
        <v>2.1587499999999999E-2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45302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3.3099000000000003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58.524458532646051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510.70824204075882</v>
      </c>
      <c r="P3" s="36">
        <v>21.11</v>
      </c>
      <c r="Q3" s="36">
        <v>7.68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241.39999999999998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1.47</v>
      </c>
      <c r="AB3" s="75">
        <f>-STOA!P3</f>
        <v>0</v>
      </c>
      <c r="AC3">
        <f>SUMIF(B3:AB3,"&gt;0")*$AC$2-SUMIF(B3:AB3,"&lt;0")*($AC$2/(1-$AC$2))+SUMIF(AI3:AR3,"&gt;0")*$AC$2-SUMIF(AI3:AR3,"&lt;0")*($AC$2/(1-$AC$2))</f>
        <v>7.1760134220654912</v>
      </c>
      <c r="AD3">
        <f>SUM(B3:AB3,AI3:AT3)-AC3</f>
        <v>827.02658715133941</v>
      </c>
      <c r="AE3">
        <f>'IDT-1'!F3</f>
        <v>0</v>
      </c>
      <c r="AF3" s="24"/>
      <c r="AG3">
        <f>SUM(AD3:AF3)</f>
        <v>827.02658715133941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3.3099000000000003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58.524458532646051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471.85887112777402</v>
      </c>
      <c r="P4" s="36">
        <v>21.11</v>
      </c>
      <c r="Q4" s="36">
        <v>7.68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240.58999999999997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1.47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6.8428747063964197</v>
      </c>
      <c r="AD4">
        <f t="shared" ref="AD4:AD67" si="1">SUM(B4:AB4,AI4:AT4)-AC4</f>
        <v>787.70035495402374</v>
      </c>
      <c r="AE4">
        <f>'IDT-1'!F4</f>
        <v>0</v>
      </c>
      <c r="AF4" s="24"/>
      <c r="AG4">
        <f t="shared" ref="AG4:AG67" si="2">SUM(AD4:AF4)</f>
        <v>787.70035495402374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3.3099000000000003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58.524458532646051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465.24672088175566</v>
      </c>
      <c r="P5" s="36">
        <v>21.11</v>
      </c>
      <c r="Q5" s="36">
        <v>7.68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239.73999999999998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-25</v>
      </c>
      <c r="AA5" s="75">
        <f>STOA!J5</f>
        <v>1.47</v>
      </c>
      <c r="AB5" s="75">
        <f>-STOA!P5</f>
        <v>0</v>
      </c>
      <c r="AC5">
        <f t="shared" si="0"/>
        <v>6.9919715874520918</v>
      </c>
      <c r="AD5">
        <f t="shared" si="1"/>
        <v>755.08910782694966</v>
      </c>
      <c r="AE5">
        <f>'IDT-1'!F5</f>
        <v>0</v>
      </c>
      <c r="AF5" s="24"/>
      <c r="AG5">
        <f t="shared" si="2"/>
        <v>755.08910782694966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3.3099000000000003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58.524458532646051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465.24672088175566</v>
      </c>
      <c r="P6" s="36">
        <v>21.11</v>
      </c>
      <c r="Q6" s="36">
        <v>7.68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238.79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-49</v>
      </c>
      <c r="AA6" s="75">
        <f>STOA!J6</f>
        <v>1.47</v>
      </c>
      <c r="AB6" s="75">
        <f>-STOA!P6</f>
        <v>0</v>
      </c>
      <c r="AC6">
        <f t="shared" si="0"/>
        <v>7.187299372849429</v>
      </c>
      <c r="AD6">
        <f t="shared" si="1"/>
        <v>729.94378004155226</v>
      </c>
      <c r="AE6">
        <f>'IDT-1'!F6</f>
        <v>0</v>
      </c>
      <c r="AF6" s="24"/>
      <c r="AG6">
        <f t="shared" si="2"/>
        <v>729.94378004155226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3.3099000000000003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58.524458532646051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465.24624127069882</v>
      </c>
      <c r="P7" s="36">
        <v>21.11</v>
      </c>
      <c r="Q7" s="36">
        <v>7.68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241.97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-76</v>
      </c>
      <c r="AA7" s="75">
        <f>STOA!J7</f>
        <v>1.47</v>
      </c>
      <c r="AB7" s="75">
        <f>-STOA!P7</f>
        <v>0</v>
      </c>
      <c r="AC7">
        <f t="shared" si="0"/>
        <v>7.4427286026885566</v>
      </c>
      <c r="AD7">
        <f t="shared" si="1"/>
        <v>705.86787120065628</v>
      </c>
      <c r="AE7">
        <f>'IDT-1'!F7</f>
        <v>0</v>
      </c>
      <c r="AF7" s="24"/>
      <c r="AG7">
        <f t="shared" si="2"/>
        <v>705.86787120065628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3.3099000000000003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58.524458532646051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465.24624127069882</v>
      </c>
      <c r="P8" s="36">
        <v>21.11</v>
      </c>
      <c r="Q8" s="36">
        <v>7.68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240.92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-93</v>
      </c>
      <c r="AA8" s="75">
        <f>STOA!J8</f>
        <v>1.47</v>
      </c>
      <c r="AB8" s="75">
        <f>-STOA!P8</f>
        <v>0</v>
      </c>
      <c r="AC8">
        <f t="shared" si="0"/>
        <v>7.5779182840116697</v>
      </c>
      <c r="AD8">
        <f t="shared" si="1"/>
        <v>687.68268151933319</v>
      </c>
      <c r="AE8">
        <f>'IDT-1'!F8</f>
        <v>0</v>
      </c>
      <c r="AF8" s="24"/>
      <c r="AG8">
        <f t="shared" si="2"/>
        <v>687.68268151933319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3.3099000000000003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58.524458532646051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470.8961379437165</v>
      </c>
      <c r="P9" s="36">
        <v>21.11</v>
      </c>
      <c r="Q9" s="36">
        <v>7.68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239.88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-96</v>
      </c>
      <c r="AA9" s="75">
        <f>STOA!J9</f>
        <v>1.47</v>
      </c>
      <c r="AB9" s="75">
        <f>-STOA!P9</f>
        <v>0</v>
      </c>
      <c r="AC9">
        <f t="shared" si="0"/>
        <v>7.6861896209863581</v>
      </c>
      <c r="AD9">
        <f t="shared" si="1"/>
        <v>683.97430685537608</v>
      </c>
      <c r="AE9">
        <f>'IDT-1'!F9</f>
        <v>0</v>
      </c>
      <c r="AF9" s="24"/>
      <c r="AG9">
        <f t="shared" si="2"/>
        <v>683.97430685537608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-15.21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3.3099000000000003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58.524458532646051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470.8961379437165</v>
      </c>
      <c r="P10" s="36">
        <v>21.11</v>
      </c>
      <c r="Q10" s="36">
        <v>7.68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238.76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-108</v>
      </c>
      <c r="AA10" s="75">
        <f>STOA!J10</f>
        <v>1.47</v>
      </c>
      <c r="AB10" s="75">
        <f>-STOA!P10</f>
        <v>0</v>
      </c>
      <c r="AC10">
        <f t="shared" si="0"/>
        <v>7.7781813789532803</v>
      </c>
      <c r="AD10">
        <f t="shared" si="1"/>
        <v>670.7923150974093</v>
      </c>
      <c r="AE10">
        <f>'IDT-1'!F10</f>
        <v>0</v>
      </c>
      <c r="AF10" s="24"/>
      <c r="AG10">
        <f t="shared" si="2"/>
        <v>670.7923150974093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-15.18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3.3099000000000003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58.524458532646051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470.89820777926411</v>
      </c>
      <c r="P11" s="36">
        <v>21.11</v>
      </c>
      <c r="Q11" s="36">
        <v>7.68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241.66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-119</v>
      </c>
      <c r="AA11" s="75">
        <f>STOA!J11</f>
        <v>1.55</v>
      </c>
      <c r="AB11" s="75">
        <f>-STOA!P11</f>
        <v>0</v>
      </c>
      <c r="AC11">
        <f t="shared" si="0"/>
        <v>8.0134849003036255</v>
      </c>
      <c r="AD11">
        <f t="shared" si="1"/>
        <v>648.71908141160645</v>
      </c>
      <c r="AE11">
        <f>'IDT-1'!F11</f>
        <v>0</v>
      </c>
      <c r="AF11" s="24"/>
      <c r="AG11">
        <f t="shared" si="2"/>
        <v>648.71908141160645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-29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3.3099000000000003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58.524458532646051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470.89820777926411</v>
      </c>
      <c r="P12" s="36">
        <v>21.11</v>
      </c>
      <c r="Q12" s="36">
        <v>7.68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241.59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-127</v>
      </c>
      <c r="AA12" s="75">
        <f>STOA!J12</f>
        <v>1.55</v>
      </c>
      <c r="AB12" s="75">
        <f>-STOA!P12</f>
        <v>0</v>
      </c>
      <c r="AC12">
        <f t="shared" si="0"/>
        <v>8.0721950043778499</v>
      </c>
      <c r="AD12">
        <f t="shared" si="1"/>
        <v>641.59037130753234</v>
      </c>
      <c r="AE12">
        <f>'IDT-1'!F12</f>
        <v>0</v>
      </c>
      <c r="AF12" s="24"/>
      <c r="AG12">
        <f t="shared" si="2"/>
        <v>641.59037130753234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-28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3.3099000000000003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58.524458532646051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470.89318051195937</v>
      </c>
      <c r="P13" s="36">
        <v>21.11</v>
      </c>
      <c r="Q13" s="36">
        <v>7.68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241.16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-135</v>
      </c>
      <c r="AA13" s="75">
        <f>STOA!J13</f>
        <v>1.55</v>
      </c>
      <c r="AB13" s="75">
        <f>-STOA!P13</f>
        <v>0</v>
      </c>
      <c r="AC13">
        <f t="shared" si="0"/>
        <v>8.1108965639569348</v>
      </c>
      <c r="AD13">
        <f t="shared" si="1"/>
        <v>636.11664248064847</v>
      </c>
      <c r="AE13">
        <f>'IDT-1'!F13</f>
        <v>0</v>
      </c>
      <c r="AF13" s="24"/>
      <c r="AG13">
        <f t="shared" si="2"/>
        <v>636.11664248064847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3.3099000000000003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58.524458532646051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470.89318051195937</v>
      </c>
      <c r="P14" s="36">
        <v>21.11</v>
      </c>
      <c r="Q14" s="36">
        <v>7.68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240.82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-142</v>
      </c>
      <c r="AA14" s="75">
        <f>STOA!J14</f>
        <v>1.55</v>
      </c>
      <c r="AB14" s="75">
        <f>-STOA!P14</f>
        <v>0</v>
      </c>
      <c r="AC14">
        <f t="shared" si="0"/>
        <v>8.2266367721053815</v>
      </c>
      <c r="AD14">
        <f t="shared" si="1"/>
        <v>621.66090227249992</v>
      </c>
      <c r="AE14">
        <f>'IDT-1'!F14</f>
        <v>0</v>
      </c>
      <c r="AF14" s="24"/>
      <c r="AG14">
        <f t="shared" si="2"/>
        <v>621.66090227249992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-32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3.3099000000000003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58.524458532646051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470.89491408016909</v>
      </c>
      <c r="P15" s="36">
        <v>21.11</v>
      </c>
      <c r="Q15" s="36">
        <v>7.68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240.40000000000003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-150</v>
      </c>
      <c r="AA15" s="75">
        <f>STOA!J15</f>
        <v>1.55</v>
      </c>
      <c r="AB15" s="75">
        <f>-STOA!P15</f>
        <v>0</v>
      </c>
      <c r="AC15">
        <f t="shared" si="0"/>
        <v>8.2993637536023446</v>
      </c>
      <c r="AD15">
        <f t="shared" si="1"/>
        <v>612.16990885921268</v>
      </c>
      <c r="AE15">
        <f>'IDT-1'!F15</f>
        <v>0</v>
      </c>
      <c r="AF15" s="24"/>
      <c r="AG15">
        <f t="shared" si="2"/>
        <v>612.16990885921268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-33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3.3099000000000003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58.524458532646051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470.89491408016909</v>
      </c>
      <c r="P16" s="36">
        <v>21.11</v>
      </c>
      <c r="Q16" s="36">
        <v>7.68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239.73000000000002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-154</v>
      </c>
      <c r="AA16" s="75">
        <f>STOA!J16</f>
        <v>1.55</v>
      </c>
      <c r="AB16" s="75">
        <f>-STOA!P16</f>
        <v>0</v>
      </c>
      <c r="AC16">
        <f t="shared" si="0"/>
        <v>8.3022069113272359</v>
      </c>
      <c r="AD16">
        <f t="shared" si="1"/>
        <v>610.49706570148783</v>
      </c>
      <c r="AE16">
        <f>'IDT-1'!F16</f>
        <v>0</v>
      </c>
      <c r="AF16" s="24"/>
      <c r="AG16">
        <f t="shared" si="2"/>
        <v>610.49706570148783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3.3099000000000003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58.524458532646051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471.00803996318484</v>
      </c>
      <c r="P17" s="36">
        <v>21.11</v>
      </c>
      <c r="Q17" s="36">
        <v>7.68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235.73000000000002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-156</v>
      </c>
      <c r="AA17" s="75">
        <f>STOA!J17</f>
        <v>1.55</v>
      </c>
      <c r="AB17" s="75">
        <f>-STOA!P17</f>
        <v>0</v>
      </c>
      <c r="AC17">
        <f t="shared" si="0"/>
        <v>8.3034417996441228</v>
      </c>
      <c r="AD17">
        <f t="shared" si="1"/>
        <v>602.60895669618674</v>
      </c>
      <c r="AE17">
        <f>'IDT-1'!F17</f>
        <v>0</v>
      </c>
      <c r="AF17" s="24"/>
      <c r="AG17">
        <f t="shared" si="2"/>
        <v>602.60895669618674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-32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3.3099000000000003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58.524458532646051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471.00803996318484</v>
      </c>
      <c r="P18" s="36">
        <v>21.11</v>
      </c>
      <c r="Q18" s="36">
        <v>7.68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235.4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-156</v>
      </c>
      <c r="AA18" s="75">
        <f>STOA!J18</f>
        <v>1.55</v>
      </c>
      <c r="AB18" s="75">
        <f>-STOA!P18</f>
        <v>0</v>
      </c>
      <c r="AC18">
        <f t="shared" si="0"/>
        <v>8.3091409573690118</v>
      </c>
      <c r="AD18">
        <f t="shared" si="1"/>
        <v>601.27325753846185</v>
      </c>
      <c r="AE18">
        <f>'IDT-1'!F18</f>
        <v>0</v>
      </c>
      <c r="AF18" s="24"/>
      <c r="AG18">
        <f t="shared" si="2"/>
        <v>601.27325753846185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-33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3.3099000000000003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58.524458532646051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471.00803996318484</v>
      </c>
      <c r="P19" s="36">
        <v>21.11</v>
      </c>
      <c r="Q19" s="36">
        <v>7.68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233.71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-152</v>
      </c>
      <c r="AA19" s="75">
        <f>STOA!J19</f>
        <v>1.47</v>
      </c>
      <c r="AB19" s="75">
        <f>-STOA!P19</f>
        <v>0</v>
      </c>
      <c r="AC19">
        <f t="shared" si="0"/>
        <v>8.2434460110196799</v>
      </c>
      <c r="AD19">
        <f t="shared" si="1"/>
        <v>605.56895248481123</v>
      </c>
      <c r="AE19">
        <f>'IDT-1'!F19</f>
        <v>0</v>
      </c>
      <c r="AF19" s="24"/>
      <c r="AG19">
        <f t="shared" si="2"/>
        <v>605.56895248481123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-31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3.3099000000000003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58.524458532646051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471.00803996318484</v>
      </c>
      <c r="P20" s="36">
        <v>21.11</v>
      </c>
      <c r="Q20" s="36">
        <v>7.68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233.41000000000003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-144</v>
      </c>
      <c r="AA20" s="75">
        <f>STOA!J20</f>
        <v>1.47</v>
      </c>
      <c r="AB20" s="75">
        <f>-STOA!P20</f>
        <v>0</v>
      </c>
      <c r="AC20">
        <f t="shared" si="0"/>
        <v>8.1816279069454545</v>
      </c>
      <c r="AD20">
        <f t="shared" si="1"/>
        <v>612.33077058888546</v>
      </c>
      <c r="AE20">
        <f>'IDT-1'!F20</f>
        <v>0</v>
      </c>
      <c r="AF20" s="24"/>
      <c r="AG20">
        <f t="shared" si="2"/>
        <v>612.33077058888546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-32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3.3099000000000003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58.524458532646051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476.80814478015594</v>
      </c>
      <c r="P21" s="36">
        <v>21.11</v>
      </c>
      <c r="Q21" s="36">
        <v>7.68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230.73000000000002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-137</v>
      </c>
      <c r="AA21" s="75">
        <f>STOA!J21</f>
        <v>1.47</v>
      </c>
      <c r="AB21" s="75">
        <f>-STOA!P21</f>
        <v>0</v>
      </c>
      <c r="AC21">
        <f t="shared" si="0"/>
        <v>8.089240579259565</v>
      </c>
      <c r="AD21">
        <f t="shared" si="1"/>
        <v>629.54326273354241</v>
      </c>
      <c r="AE21">
        <f>'IDT-1'!F21</f>
        <v>0</v>
      </c>
      <c r="AF21" s="24"/>
      <c r="AG21">
        <f t="shared" si="2"/>
        <v>629.54326273354241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3.3099000000000003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58.524458532646051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477.55003018015594</v>
      </c>
      <c r="P22" s="36">
        <v>21.11</v>
      </c>
      <c r="Q22" s="36">
        <v>7.68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226.52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-118</v>
      </c>
      <c r="AA22" s="75">
        <f>STOA!J22</f>
        <v>1.47</v>
      </c>
      <c r="AB22" s="75">
        <f>-STOA!P22</f>
        <v>0</v>
      </c>
      <c r="AC22">
        <f t="shared" si="0"/>
        <v>7.8991564198466726</v>
      </c>
      <c r="AD22">
        <f t="shared" si="1"/>
        <v>645.26523229295526</v>
      </c>
      <c r="AE22">
        <f>'IDT-1'!F22</f>
        <v>0</v>
      </c>
      <c r="AF22" s="24"/>
      <c r="AG22">
        <f t="shared" si="2"/>
        <v>645.26523229295526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3.3099000000000003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58.524458532646051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477.38580440333862</v>
      </c>
      <c r="P23" s="36">
        <v>21.11</v>
      </c>
      <c r="Q23" s="36">
        <v>7.68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224.79999999999998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-90</v>
      </c>
      <c r="AA23" s="75">
        <f>STOA!J23</f>
        <v>1.47</v>
      </c>
      <c r="AB23" s="75">
        <f>-STOA!P23</f>
        <v>0</v>
      </c>
      <c r="AC23">
        <f t="shared" si="0"/>
        <v>7.6037807184000687</v>
      </c>
      <c r="AD23">
        <f t="shared" si="1"/>
        <v>676.67638221758455</v>
      </c>
      <c r="AE23">
        <f>'IDT-1'!F23</f>
        <v>0</v>
      </c>
      <c r="AF23" s="24"/>
      <c r="AG23">
        <f t="shared" si="2"/>
        <v>676.67638221758455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3.3099000000000003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58.524458532646051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487.97826091980585</v>
      </c>
      <c r="P24" s="36">
        <v>21.11</v>
      </c>
      <c r="Q24" s="36">
        <v>7.68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224.79999999999998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-60</v>
      </c>
      <c r="AA24" s="75">
        <f>STOA!J24</f>
        <v>1.47</v>
      </c>
      <c r="AB24" s="75">
        <f>-STOA!P24</f>
        <v>0</v>
      </c>
      <c r="AC24">
        <f t="shared" si="0"/>
        <v>7.4386226213917208</v>
      </c>
      <c r="AD24">
        <f t="shared" si="1"/>
        <v>717.4339968310602</v>
      </c>
      <c r="AE24">
        <f>'IDT-1'!F24</f>
        <v>0</v>
      </c>
      <c r="AF24" s="24"/>
      <c r="AG24">
        <f t="shared" si="2"/>
        <v>717.4339968310602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3.3099000000000003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58.524458532646051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505.98449743903109</v>
      </c>
      <c r="P25" s="36">
        <v>21.109999999999996</v>
      </c>
      <c r="Q25" s="36">
        <v>7.68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224.79999999999998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-23</v>
      </c>
      <c r="AA25" s="75">
        <f>STOA!J25</f>
        <v>1.47</v>
      </c>
      <c r="AB25" s="75">
        <f>-STOA!P25</f>
        <v>0</v>
      </c>
      <c r="AC25">
        <f t="shared" si="0"/>
        <v>7.284913330057206</v>
      </c>
      <c r="AD25">
        <f t="shared" si="1"/>
        <v>771.59394264161995</v>
      </c>
      <c r="AE25">
        <f>'IDT-1'!F25</f>
        <v>0</v>
      </c>
      <c r="AF25" s="24"/>
      <c r="AG25">
        <f t="shared" si="2"/>
        <v>771.59394264161995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-21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3.3099000000000003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58.524458532646051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511.03670289687165</v>
      </c>
      <c r="P26" s="36">
        <v>18.13</v>
      </c>
      <c r="Q26" s="36">
        <v>7.68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268.28000000000003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1.47</v>
      </c>
      <c r="AB26" s="75">
        <f>-STOA!P26</f>
        <v>0</v>
      </c>
      <c r="AC26">
        <f t="shared" si="0"/>
        <v>7.6251960672786216</v>
      </c>
      <c r="AD26">
        <f t="shared" si="1"/>
        <v>821.80586536223916</v>
      </c>
      <c r="AE26">
        <f>'IDT-1'!F26</f>
        <v>0</v>
      </c>
      <c r="AF26" s="24"/>
      <c r="AG26">
        <f t="shared" si="2"/>
        <v>821.80586536223916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-39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2.1063000000000001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540.60158251250539</v>
      </c>
      <c r="P27" s="36">
        <v>64.63</v>
      </c>
      <c r="Q27" s="36">
        <v>7.6786112115732355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306.78000000000003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-79</v>
      </c>
      <c r="AA27" s="75">
        <f>STOA!J27</f>
        <v>1.55</v>
      </c>
      <c r="AB27" s="75">
        <f>-STOA!P27</f>
        <v>0</v>
      </c>
      <c r="AC27">
        <f t="shared" si="0"/>
        <v>9.0307200075484957</v>
      </c>
      <c r="AD27">
        <f t="shared" si="1"/>
        <v>907.38577371653014</v>
      </c>
      <c r="AE27">
        <f>'IDT-1'!F27</f>
        <v>0</v>
      </c>
      <c r="AF27" s="24"/>
      <c r="AG27">
        <f t="shared" si="2"/>
        <v>907.38577371653014</v>
      </c>
      <c r="AI27" s="34">
        <f>PXIL!J27</f>
        <v>0</v>
      </c>
      <c r="AJ27" s="34">
        <f>PXIL!P27</f>
        <v>0</v>
      </c>
      <c r="AK27" s="34">
        <f>RTM_IEX!J27</f>
        <v>22.07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2.1063000000000001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552.97107396831586</v>
      </c>
      <c r="P28" s="36">
        <v>74.540000000000006</v>
      </c>
      <c r="Q28" s="36">
        <v>7.6786112115732355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346.36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</v>
      </c>
      <c r="AA28" s="75">
        <f>STOA!J28</f>
        <v>1.55</v>
      </c>
      <c r="AB28" s="75">
        <f>-STOA!P28</f>
        <v>0</v>
      </c>
      <c r="AC28">
        <f t="shared" si="0"/>
        <v>8.9583361649826294</v>
      </c>
      <c r="AD28">
        <f t="shared" si="1"/>
        <v>995.24764901490641</v>
      </c>
      <c r="AE28">
        <f>'IDT-1'!F28</f>
        <v>0</v>
      </c>
      <c r="AF28" s="24"/>
      <c r="AG28">
        <f t="shared" si="2"/>
        <v>995.24764901490641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-28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2.1063000000000001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581.41054281314985</v>
      </c>
      <c r="P29" s="36">
        <v>74.540000000000006</v>
      </c>
      <c r="Q29" s="36">
        <v>26.546420385600648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346.36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1.55</v>
      </c>
      <c r="AB29" s="75">
        <f>-STOA!P29</f>
        <v>0</v>
      </c>
      <c r="AC29">
        <f t="shared" si="0"/>
        <v>9.1414954108695046</v>
      </c>
      <c r="AD29">
        <f t="shared" si="1"/>
        <v>1079.131767787881</v>
      </c>
      <c r="AE29">
        <f>'IDT-1'!F29</f>
        <v>0</v>
      </c>
      <c r="AF29" s="24"/>
      <c r="AG29">
        <f t="shared" si="2"/>
        <v>1079.131767787881</v>
      </c>
      <c r="AI29" s="34">
        <f>PXIL!J29</f>
        <v>0</v>
      </c>
      <c r="AJ29" s="34">
        <f>PXIL!P29</f>
        <v>0</v>
      </c>
      <c r="AK29" s="34">
        <f>RTM_IEX!J29</f>
        <v>5.76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2.1063000000000001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603.78411561342409</v>
      </c>
      <c r="P30" s="36">
        <v>74.540000000000006</v>
      </c>
      <c r="Q30" s="36">
        <v>26.546420385600648</v>
      </c>
      <c r="R30" s="38">
        <v>1.147450110864745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374.57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1.55</v>
      </c>
      <c r="AB30" s="75">
        <f>-STOA!P30</f>
        <v>0</v>
      </c>
      <c r="AC30">
        <f t="shared" si="0"/>
        <v>9.8016600033230699</v>
      </c>
      <c r="AD30">
        <f t="shared" si="1"/>
        <v>1157.0626261065661</v>
      </c>
      <c r="AE30">
        <f>'IDT-1'!F30</f>
        <v>-9.8030000000000008</v>
      </c>
      <c r="AF30" s="24"/>
      <c r="AG30">
        <f t="shared" si="2"/>
        <v>1147.259626106566</v>
      </c>
      <c r="AI30" s="34">
        <f>PXIL!J30</f>
        <v>0</v>
      </c>
      <c r="AJ30" s="34">
        <f>PXIL!P30</f>
        <v>0</v>
      </c>
      <c r="AK30" s="34">
        <f>RTM_IEX!J30</f>
        <v>32.619999999999997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2.1063000000000001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701.0475530909456</v>
      </c>
      <c r="P31" s="36">
        <v>74.540000000000006</v>
      </c>
      <c r="Q31" s="36">
        <v>26.546420385600648</v>
      </c>
      <c r="R31" s="38">
        <v>2.8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399.25079299999999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1.55</v>
      </c>
      <c r="AB31" s="75">
        <f>-STOA!P31</f>
        <v>0</v>
      </c>
      <c r="AC31">
        <f t="shared" si="0"/>
        <v>10.709874639726101</v>
      </c>
      <c r="AD31">
        <f t="shared" si="1"/>
        <v>1230.1311918368199</v>
      </c>
      <c r="AE31">
        <f>'IDT-1'!F31</f>
        <v>0</v>
      </c>
      <c r="AF31" s="24"/>
      <c r="AG31">
        <f t="shared" si="2"/>
        <v>1230.1311918368199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-17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2.1063000000000001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781.05683763418972</v>
      </c>
      <c r="P32" s="36">
        <v>74.540000000000006</v>
      </c>
      <c r="Q32" s="36">
        <v>26.55</v>
      </c>
      <c r="R32" s="38">
        <v>5.28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402.67732800000005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1.55</v>
      </c>
      <c r="AB32" s="75">
        <f>-STOA!P32</f>
        <v>0</v>
      </c>
      <c r="AC32">
        <f t="shared" si="0"/>
        <v>11.541651485348975</v>
      </c>
      <c r="AD32">
        <f t="shared" si="1"/>
        <v>1304.2188141488407</v>
      </c>
      <c r="AE32">
        <f>'IDT-1'!F32</f>
        <v>-3.46</v>
      </c>
      <c r="AF32" s="24"/>
      <c r="AG32">
        <f t="shared" si="2"/>
        <v>1300.7588141488407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-29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2.1063000000000001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884.38972197919566</v>
      </c>
      <c r="P33" s="36">
        <v>74.540000000000006</v>
      </c>
      <c r="Q33" s="36">
        <v>26.55</v>
      </c>
      <c r="R33" s="38">
        <v>8.93</v>
      </c>
      <c r="S33" s="38">
        <v>0</v>
      </c>
      <c r="T33" s="37">
        <f>SUMPRODUCT(LTA!J33:AN33,LTA!J$101:AN$101,LTA!J$105:AN$105)</f>
        <v>3.05</v>
      </c>
      <c r="U33" s="37">
        <f>SUMPRODUCT(LTA!J33:AN33,LTA!J$102:AN$102,LTA!J$105:AN$105)</f>
        <v>412.130765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-91</v>
      </c>
      <c r="AA33" s="75">
        <f>STOA!J33</f>
        <v>1.55</v>
      </c>
      <c r="AB33" s="75">
        <f>-STOA!P33</f>
        <v>0</v>
      </c>
      <c r="AC33">
        <f t="shared" si="0"/>
        <v>13.597648363590148</v>
      </c>
      <c r="AD33">
        <f t="shared" si="1"/>
        <v>1422.3991386156056</v>
      </c>
      <c r="AE33">
        <f>'IDT-1'!F33</f>
        <v>-65</v>
      </c>
      <c r="AF33" s="24"/>
      <c r="AG33">
        <f t="shared" si="2"/>
        <v>1357.3991386156056</v>
      </c>
      <c r="AI33" s="34">
        <f>PXIL!J33</f>
        <v>0</v>
      </c>
      <c r="AJ33" s="34">
        <f>PXIL!P33</f>
        <v>0</v>
      </c>
      <c r="AK33" s="34">
        <f>RTM_IEX!J33</f>
        <v>44.14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2.1063000000000001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887.38902582360515</v>
      </c>
      <c r="P34" s="36">
        <v>74.540000000000006</v>
      </c>
      <c r="Q34" s="36">
        <v>26.55</v>
      </c>
      <c r="R34" s="38">
        <v>17.079999999999998</v>
      </c>
      <c r="S34" s="38">
        <v>0</v>
      </c>
      <c r="T34" s="37">
        <f>SUMPRODUCT(LTA!J34:AN34,LTA!J$101:AN$101,LTA!J$105:AN$105)</f>
        <v>5.31</v>
      </c>
      <c r="U34" s="37">
        <f>SUMPRODUCT(LTA!J34:AN34,LTA!J$102:AN$102,LTA!J$105:AN$105)</f>
        <v>417.84778499999999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1.55</v>
      </c>
      <c r="AB34" s="75">
        <f>-STOA!P34</f>
        <v>0</v>
      </c>
      <c r="AC34">
        <f t="shared" si="0"/>
        <v>12.98735013091828</v>
      </c>
      <c r="AD34">
        <f t="shared" si="1"/>
        <v>1533.1257606926868</v>
      </c>
      <c r="AE34">
        <f>'IDT-1'!F34</f>
        <v>-130.78700000000001</v>
      </c>
      <c r="AF34" s="24"/>
      <c r="AG34">
        <f t="shared" si="2"/>
        <v>1402.3387606926867</v>
      </c>
      <c r="AI34" s="34">
        <f>PXIL!J34</f>
        <v>0</v>
      </c>
      <c r="AJ34" s="34">
        <f>PXIL!P34</f>
        <v>0</v>
      </c>
      <c r="AK34" s="34">
        <f>RTM_IEX!J34</f>
        <v>44.13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2.1063000000000001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868.52571900977193</v>
      </c>
      <c r="P35" s="36">
        <v>74.540000000000006</v>
      </c>
      <c r="Q35" s="36">
        <v>26.55</v>
      </c>
      <c r="R35" s="38">
        <v>18.97</v>
      </c>
      <c r="S35" s="38">
        <v>0</v>
      </c>
      <c r="T35" s="37">
        <f>SUMPRODUCT(LTA!J35:AN35,LTA!J$101:AN$101,LTA!J$105:AN$105)</f>
        <v>8.9</v>
      </c>
      <c r="U35" s="37">
        <f>SUMPRODUCT(LTA!J35:AN35,LTA!J$102:AN$102,LTA!J$105:AN$105)</f>
        <v>424.51551000000001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1.47</v>
      </c>
      <c r="AB35" s="75">
        <f>-STOA!P35</f>
        <v>0</v>
      </c>
      <c r="AC35">
        <f t="shared" si="0"/>
        <v>12.842655243682085</v>
      </c>
      <c r="AD35">
        <f t="shared" si="1"/>
        <v>1516.0448737660902</v>
      </c>
      <c r="AE35">
        <f>'IDT-1'!F35</f>
        <v>-77.503</v>
      </c>
      <c r="AF35" s="24"/>
      <c r="AG35">
        <f t="shared" si="2"/>
        <v>1438.5418737660902</v>
      </c>
      <c r="AI35" s="34">
        <f>PXIL!J35</f>
        <v>0</v>
      </c>
      <c r="AJ35" s="34">
        <f>PXIL!P35</f>
        <v>0</v>
      </c>
      <c r="AK35" s="34">
        <f>RTM_IEX!J35</f>
        <v>33.700000000000003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2.1063000000000001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848.21545675954803</v>
      </c>
      <c r="P36" s="36">
        <v>74.540000000000006</v>
      </c>
      <c r="Q36" s="36">
        <v>26.55</v>
      </c>
      <c r="R36" s="38">
        <v>20.2</v>
      </c>
      <c r="S36" s="38">
        <v>0</v>
      </c>
      <c r="T36" s="37">
        <f>SUMPRODUCT(LTA!J36:AN36,LTA!J$101:AN$101,LTA!J$105:AN$105)</f>
        <v>11.74</v>
      </c>
      <c r="U36" s="37">
        <f>SUMPRODUCT(LTA!J36:AN36,LTA!J$102:AN$102,LTA!J$105:AN$105)</f>
        <v>433.80041599999998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1.47</v>
      </c>
      <c r="AB36" s="75">
        <f>-STOA!P36</f>
        <v>0</v>
      </c>
      <c r="AC36">
        <f t="shared" si="0"/>
        <v>12.646806251180204</v>
      </c>
      <c r="AD36">
        <f t="shared" si="1"/>
        <v>1492.9253665083679</v>
      </c>
      <c r="AE36">
        <f>'IDT-1'!F36</f>
        <v>-26.007000000000001</v>
      </c>
      <c r="AF36" s="24"/>
      <c r="AG36">
        <f t="shared" si="2"/>
        <v>1466.9183665083679</v>
      </c>
      <c r="AI36" s="34">
        <f>PXIL!J36</f>
        <v>0</v>
      </c>
      <c r="AJ36" s="34">
        <f>PXIL!P36</f>
        <v>0</v>
      </c>
      <c r="AK36" s="34">
        <f>RTM_IEX!J36</f>
        <v>17.34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2.1063000000000001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828.86977959612113</v>
      </c>
      <c r="P37" s="36">
        <v>74.540000000000006</v>
      </c>
      <c r="Q37" s="36">
        <v>26.55</v>
      </c>
      <c r="R37" s="38">
        <v>22.2</v>
      </c>
      <c r="S37" s="38">
        <v>0</v>
      </c>
      <c r="T37" s="37">
        <f>SUMPRODUCT(LTA!J37:AN37,LTA!J$101:AN$101,LTA!J$105:AN$105)</f>
        <v>20.91</v>
      </c>
      <c r="U37" s="37">
        <f>SUMPRODUCT(LTA!J37:AN37,LTA!J$102:AN$102,LTA!J$105:AN$105)</f>
        <v>443.48245900000001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1.47</v>
      </c>
      <c r="AB37" s="75">
        <f>-STOA!P37</f>
        <v>0</v>
      </c>
      <c r="AC37">
        <f t="shared" si="0"/>
        <v>12.513803724207419</v>
      </c>
      <c r="AD37">
        <f t="shared" si="1"/>
        <v>1477.2247348719138</v>
      </c>
      <c r="AE37">
        <f>'IDT-1'!F37</f>
        <v>0</v>
      </c>
      <c r="AF37" s="24"/>
      <c r="AG37">
        <f t="shared" si="2"/>
        <v>1477.2247348719138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2.1063000000000001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812.57330547044899</v>
      </c>
      <c r="P38" s="36">
        <v>74.540000000000006</v>
      </c>
      <c r="Q38" s="36">
        <v>26.55</v>
      </c>
      <c r="R38" s="38">
        <v>22.2</v>
      </c>
      <c r="S38" s="38">
        <v>0</v>
      </c>
      <c r="T38" s="37">
        <f>SUMPRODUCT(LTA!J38:AN38,LTA!J$101:AN$101,LTA!J$105:AN$105)</f>
        <v>26.46</v>
      </c>
      <c r="U38" s="37">
        <f>SUMPRODUCT(LTA!J38:AN38,LTA!J$102:AN$102,LTA!J$105:AN$105)</f>
        <v>457.05348900000001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1.47</v>
      </c>
      <c r="AB38" s="75">
        <f>-STOA!P38</f>
        <v>0</v>
      </c>
      <c r="AC38">
        <f t="shared" si="0"/>
        <v>12.603469993551771</v>
      </c>
      <c r="AD38">
        <f t="shared" si="1"/>
        <v>1487.8096244768974</v>
      </c>
      <c r="AE38">
        <f>'IDT-1'!F38</f>
        <v>0</v>
      </c>
      <c r="AF38" s="24"/>
      <c r="AG38">
        <f t="shared" si="2"/>
        <v>1487.8096244768974</v>
      </c>
      <c r="AI38" s="34">
        <f>PXIL!J38</f>
        <v>0</v>
      </c>
      <c r="AJ38" s="34">
        <f>PXIL!P38</f>
        <v>0</v>
      </c>
      <c r="AK38" s="34">
        <f>RTM_IEX!J38</f>
        <v>7.85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2.1063000000000001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807.22085882437773</v>
      </c>
      <c r="P39" s="36">
        <v>74.540000000000006</v>
      </c>
      <c r="Q39" s="36">
        <v>26.55</v>
      </c>
      <c r="R39" s="38">
        <v>22.2</v>
      </c>
      <c r="S39" s="38">
        <v>0</v>
      </c>
      <c r="T39" s="37">
        <f>SUMPRODUCT(LTA!J39:AN39,LTA!J$101:AN$101,LTA!J$105:AN$105)</f>
        <v>43.88</v>
      </c>
      <c r="U39" s="37">
        <f>SUMPRODUCT(LTA!J39:AN39,LTA!J$102:AN$102,LTA!J$105:AN$105)</f>
        <v>470.285077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1.47</v>
      </c>
      <c r="AB39" s="75">
        <f>-STOA!P39</f>
        <v>0</v>
      </c>
      <c r="AC39">
        <f t="shared" si="0"/>
        <v>13.189110780924773</v>
      </c>
      <c r="AD39">
        <f t="shared" si="1"/>
        <v>1556.9431250434532</v>
      </c>
      <c r="AE39">
        <f>'IDT-1'!F39</f>
        <v>0</v>
      </c>
      <c r="AF39" s="24"/>
      <c r="AG39">
        <f t="shared" si="2"/>
        <v>1556.9431250434532</v>
      </c>
      <c r="AI39" s="34">
        <f>PXIL!J39</f>
        <v>0</v>
      </c>
      <c r="AJ39" s="34">
        <f>PXIL!P39</f>
        <v>0</v>
      </c>
      <c r="AK39" s="34">
        <f>RTM_IEX!J39</f>
        <v>52.27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2.1063000000000001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802.03814675946057</v>
      </c>
      <c r="P40" s="36">
        <v>74.540000000000006</v>
      </c>
      <c r="Q40" s="36">
        <v>26.55</v>
      </c>
      <c r="R40" s="38">
        <v>22.2</v>
      </c>
      <c r="S40" s="38">
        <v>0</v>
      </c>
      <c r="T40" s="37">
        <f>SUMPRODUCT(LTA!J40:AN40,LTA!J$101:AN$101,LTA!J$105:AN$105)</f>
        <v>52.19</v>
      </c>
      <c r="U40" s="37">
        <f>SUMPRODUCT(LTA!J40:AN40,LTA!J$102:AN$102,LTA!J$105:AN$105)</f>
        <v>482.90763399999997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67.61</v>
      </c>
      <c r="Z40" s="34">
        <f>IEX!P40</f>
        <v>0</v>
      </c>
      <c r="AA40" s="75">
        <f>STOA!J40</f>
        <v>1.47</v>
      </c>
      <c r="AB40" s="75">
        <f>-STOA!P40</f>
        <v>0</v>
      </c>
      <c r="AC40">
        <f t="shared" si="0"/>
        <v>13.940573478379466</v>
      </c>
      <c r="AD40">
        <f t="shared" si="1"/>
        <v>1645.6515072810807</v>
      </c>
      <c r="AE40">
        <f>'IDT-1'!F40</f>
        <v>0</v>
      </c>
      <c r="AF40" s="24"/>
      <c r="AG40">
        <f t="shared" si="2"/>
        <v>1645.6515072810807</v>
      </c>
      <c r="AI40" s="34">
        <f>PXIL!J40</f>
        <v>0</v>
      </c>
      <c r="AJ40" s="34">
        <f>PXIL!P40</f>
        <v>0</v>
      </c>
      <c r="AK40" s="34">
        <f>RTM_IEX!J40</f>
        <v>58.37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2.1063000000000001</v>
      </c>
      <c r="E41">
        <f>GT_NG!T41</f>
        <v>8.1480614484272138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792.12422313189711</v>
      </c>
      <c r="P41" s="36">
        <v>74.540000000000006</v>
      </c>
      <c r="Q41" s="36">
        <v>26.55</v>
      </c>
      <c r="R41" s="38">
        <v>22.2</v>
      </c>
      <c r="S41" s="38">
        <v>0</v>
      </c>
      <c r="T41" s="37">
        <f>SUMPRODUCT(LTA!J41:AN41,LTA!J$101:AN$101,LTA!J$105:AN$105)</f>
        <v>64.569999999999993</v>
      </c>
      <c r="U41" s="37">
        <f>SUMPRODUCT(LTA!J41:AN41,LTA!J$102:AN$102,LTA!J$105:AN$105)</f>
        <v>494.17399399999999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129.41</v>
      </c>
      <c r="Z41" s="34">
        <f>IEX!P41</f>
        <v>0</v>
      </c>
      <c r="AA41" s="75">
        <f>STOA!J41</f>
        <v>1.47</v>
      </c>
      <c r="AB41" s="75">
        <f>-STOA!P41</f>
        <v>0</v>
      </c>
      <c r="AC41">
        <f t="shared" si="0"/>
        <v>14.187066290974281</v>
      </c>
      <c r="AD41">
        <f t="shared" si="1"/>
        <v>1666.71551228935</v>
      </c>
      <c r="AE41">
        <f>'IDT-1'!F41</f>
        <v>0</v>
      </c>
      <c r="AF41" s="24"/>
      <c r="AG41">
        <f t="shared" si="2"/>
        <v>1666.71551228935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-4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3.3099000000000003</v>
      </c>
      <c r="E42">
        <f>GT_NG!T42</f>
        <v>8.1480614484272138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792.12422313189711</v>
      </c>
      <c r="P42" s="36">
        <v>74.540000000000006</v>
      </c>
      <c r="Q42" s="36">
        <v>26.55</v>
      </c>
      <c r="R42" s="38">
        <v>23.7</v>
      </c>
      <c r="S42" s="38">
        <v>0</v>
      </c>
      <c r="T42" s="37">
        <f>SUMPRODUCT(LTA!J42:AN42,LTA!J$101:AN$101,LTA!J$105:AN$105)</f>
        <v>73.55</v>
      </c>
      <c r="U42" s="37">
        <f>SUMPRODUCT(LTA!J42:AN42,LTA!J$102:AN$102,LTA!J$105:AN$105)</f>
        <v>503.76215999999999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176.1</v>
      </c>
      <c r="Z42" s="34">
        <f>IEX!P42</f>
        <v>0</v>
      </c>
      <c r="AA42" s="75">
        <f>STOA!J42</f>
        <v>1.47</v>
      </c>
      <c r="AB42" s="75">
        <f>-STOA!P42</f>
        <v>0</v>
      </c>
      <c r="AC42">
        <f t="shared" si="0"/>
        <v>14.868070175797838</v>
      </c>
      <c r="AD42">
        <f t="shared" si="1"/>
        <v>1720.9962744045265</v>
      </c>
      <c r="AE42">
        <f>'IDT-1'!F42</f>
        <v>0</v>
      </c>
      <c r="AF42" s="24"/>
      <c r="AG42">
        <f t="shared" si="2"/>
        <v>1720.9962744045265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-17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3.3099000000000003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792.19964038724095</v>
      </c>
      <c r="P43" s="36">
        <v>74.540000000000006</v>
      </c>
      <c r="Q43" s="36">
        <v>26.55</v>
      </c>
      <c r="R43" s="38">
        <v>23.7</v>
      </c>
      <c r="S43" s="38">
        <v>0</v>
      </c>
      <c r="T43" s="37">
        <f>SUMPRODUCT(LTA!J43:AN43,LTA!J$101:AN$101,LTA!J$105:AN$105)</f>
        <v>81.7</v>
      </c>
      <c r="U43" s="37">
        <f>SUMPRODUCT(LTA!J43:AN43,LTA!J$102:AN$102,LTA!J$105:AN$105)</f>
        <v>512.29631700000004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213.24</v>
      </c>
      <c r="Z43" s="34">
        <f>IEX!P43</f>
        <v>0</v>
      </c>
      <c r="AA43" s="75">
        <f>STOA!J43</f>
        <v>1.55</v>
      </c>
      <c r="AB43" s="75">
        <f>-STOA!P43</f>
        <v>0</v>
      </c>
      <c r="AC43">
        <f t="shared" si="0"/>
        <v>15.661429828918495</v>
      </c>
      <c r="AD43">
        <f t="shared" si="1"/>
        <v>1717.8267375583225</v>
      </c>
      <c r="AE43">
        <f>'IDT-1'!F43</f>
        <v>0</v>
      </c>
      <c r="AF43" s="24"/>
      <c r="AG43">
        <f t="shared" si="2"/>
        <v>1717.8267375583225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-65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3.3099000000000003</v>
      </c>
      <c r="E44">
        <f>GT_NG!T44</f>
        <v>8.1480614484272138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788.67536799793083</v>
      </c>
      <c r="P44" s="36">
        <v>74.540000000000006</v>
      </c>
      <c r="Q44" s="36">
        <v>26.55</v>
      </c>
      <c r="R44" s="38">
        <v>23.7</v>
      </c>
      <c r="S44" s="38">
        <v>0</v>
      </c>
      <c r="T44" s="37">
        <f>SUMPRODUCT(LTA!J44:AN44,LTA!J$101:AN$101,LTA!J$105:AN$105)</f>
        <v>89.710000000000008</v>
      </c>
      <c r="U44" s="37">
        <f>SUMPRODUCT(LTA!J44:AN44,LTA!J$102:AN$102,LTA!J$105:AN$105)</f>
        <v>519.23288200000002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211.13</v>
      </c>
      <c r="Z44" s="34">
        <f>IEX!P44</f>
        <v>0</v>
      </c>
      <c r="AA44" s="75">
        <f>STOA!J44</f>
        <v>1.55</v>
      </c>
      <c r="AB44" s="75">
        <f>-STOA!P44</f>
        <v>0</v>
      </c>
      <c r="AC44">
        <f t="shared" si="0"/>
        <v>15.789395112817417</v>
      </c>
      <c r="AD44">
        <f t="shared" si="1"/>
        <v>1737.3668163335406</v>
      </c>
      <c r="AE44">
        <f>'IDT-1'!F44</f>
        <v>0</v>
      </c>
      <c r="AF44" s="24"/>
      <c r="AG44">
        <f t="shared" si="2"/>
        <v>1737.3668163335406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-63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3.3099000000000003</v>
      </c>
      <c r="E45">
        <f>GT_NG!T45</f>
        <v>8.1480614484272138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783.82471338468065</v>
      </c>
      <c r="P45" s="36">
        <v>74.540000000000006</v>
      </c>
      <c r="Q45" s="36">
        <v>26.55</v>
      </c>
      <c r="R45" s="38">
        <v>23.7</v>
      </c>
      <c r="S45" s="38">
        <v>0</v>
      </c>
      <c r="T45" s="37">
        <f>SUMPRODUCT(LTA!J45:AN45,LTA!J$101:AN$101,LTA!J$105:AN$105)</f>
        <v>96.64</v>
      </c>
      <c r="U45" s="37">
        <f>SUMPRODUCT(LTA!J45:AN45,LTA!J$102:AN$102,LTA!J$105:AN$105)</f>
        <v>525.53260399999988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194.21</v>
      </c>
      <c r="Z45" s="34">
        <f>IEX!P45</f>
        <v>0</v>
      </c>
      <c r="AA45" s="75">
        <f>STOA!J45</f>
        <v>1.55</v>
      </c>
      <c r="AB45" s="75">
        <f>-STOA!P45</f>
        <v>0</v>
      </c>
      <c r="AC45">
        <f t="shared" si="0"/>
        <v>15.268679919446994</v>
      </c>
      <c r="AD45">
        <f t="shared" si="1"/>
        <v>1782.3465989136605</v>
      </c>
      <c r="AE45">
        <f>'IDT-1'!F45</f>
        <v>0</v>
      </c>
      <c r="AF45" s="24"/>
      <c r="AG45">
        <f t="shared" si="2"/>
        <v>1782.3465989136605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3.3099000000000003</v>
      </c>
      <c r="E46">
        <f>GT_NG!T46</f>
        <v>8.1480614484272138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779.243570886268</v>
      </c>
      <c r="P46" s="36">
        <v>74.540000000000006</v>
      </c>
      <c r="Q46" s="36">
        <v>26.55</v>
      </c>
      <c r="R46" s="38">
        <v>23.7</v>
      </c>
      <c r="S46" s="38">
        <v>0</v>
      </c>
      <c r="T46" s="37">
        <f>SUMPRODUCT(LTA!J46:AN46,LTA!J$101:AN$101,LTA!J$105:AN$105)</f>
        <v>101.36</v>
      </c>
      <c r="U46" s="37">
        <f>SUMPRODUCT(LTA!J46:AN46,LTA!J$102:AN$102,LTA!J$105:AN$105)</f>
        <v>530.06756799999994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164.89</v>
      </c>
      <c r="Z46" s="34">
        <f>IEX!P46</f>
        <v>0</v>
      </c>
      <c r="AA46" s="75">
        <f>STOA!J46</f>
        <v>1.55</v>
      </c>
      <c r="AB46" s="75">
        <f>-STOA!P46</f>
        <v>0</v>
      </c>
      <c r="AC46">
        <f t="shared" si="0"/>
        <v>15.057580442811437</v>
      </c>
      <c r="AD46">
        <f t="shared" si="1"/>
        <v>1777.5115198918834</v>
      </c>
      <c r="AE46">
        <f>'IDT-1'!F46</f>
        <v>0</v>
      </c>
      <c r="AF46" s="24"/>
      <c r="AG46">
        <f t="shared" si="2"/>
        <v>1777.5115198918834</v>
      </c>
      <c r="AI46" s="34">
        <f>PXIL!J46</f>
        <v>0</v>
      </c>
      <c r="AJ46" s="34">
        <f>PXIL!P46</f>
        <v>0</v>
      </c>
      <c r="AK46" s="34">
        <f>RTM_IEX!J46</f>
        <v>9.6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3.3099000000000003</v>
      </c>
      <c r="E47">
        <f>GT_NG!T47</f>
        <v>8.1480614484272138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779.243570886268</v>
      </c>
      <c r="P47" s="36">
        <v>74.540000000000006</v>
      </c>
      <c r="Q47" s="36">
        <v>26.55</v>
      </c>
      <c r="R47" s="38">
        <v>23.7</v>
      </c>
      <c r="S47" s="38">
        <v>0</v>
      </c>
      <c r="T47" s="37">
        <f>SUMPRODUCT(LTA!J47:AN47,LTA!J$101:AN$101,LTA!J$105:AN$105)</f>
        <v>103.83</v>
      </c>
      <c r="U47" s="37">
        <f>SUMPRODUCT(LTA!J47:AN47,LTA!J$102:AN$102,LTA!J$105:AN$105)</f>
        <v>533.70513099999994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152.56</v>
      </c>
      <c r="Z47" s="34">
        <f>IEX!P47</f>
        <v>0</v>
      </c>
      <c r="AA47" s="75">
        <f>STOA!J47</f>
        <v>1.55</v>
      </c>
      <c r="AB47" s="75">
        <f>-STOA!P47</f>
        <v>0</v>
      </c>
      <c r="AC47">
        <f t="shared" si="0"/>
        <v>14.924671972011438</v>
      </c>
      <c r="AD47">
        <f t="shared" si="1"/>
        <v>1761.8219913626835</v>
      </c>
      <c r="AE47">
        <f>'IDT-1'!F47</f>
        <v>0</v>
      </c>
      <c r="AF47" s="24"/>
      <c r="AG47">
        <f t="shared" si="2"/>
        <v>1761.8219913626835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3.3099000000000003</v>
      </c>
      <c r="E48">
        <f>GT_NG!T48</f>
        <v>8.1480614484272138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779.56855353626804</v>
      </c>
      <c r="P48" s="36">
        <v>74.540000000000006</v>
      </c>
      <c r="Q48" s="36">
        <v>26.55</v>
      </c>
      <c r="R48" s="38">
        <v>23.7</v>
      </c>
      <c r="S48" s="38">
        <v>0</v>
      </c>
      <c r="T48" s="37">
        <f>SUMPRODUCT(LTA!J48:AN48,LTA!J$101:AN$101,LTA!J$105:AN$105)</f>
        <v>106.15</v>
      </c>
      <c r="U48" s="37">
        <f>SUMPRODUCT(LTA!J48:AN48,LTA!J$102:AN$102,LTA!J$105:AN$105)</f>
        <v>536.56859699999995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138.16999999999999</v>
      </c>
      <c r="Z48" s="34">
        <f>IEX!P48</f>
        <v>0</v>
      </c>
      <c r="AA48" s="75">
        <f>STOA!J48</f>
        <v>1.55</v>
      </c>
      <c r="AB48" s="75">
        <f>-STOA!P48</f>
        <v>0</v>
      </c>
      <c r="AC48">
        <f t="shared" si="0"/>
        <v>14.850066940671439</v>
      </c>
      <c r="AD48">
        <f t="shared" si="1"/>
        <v>1753.0150450440237</v>
      </c>
      <c r="AE48">
        <f>'IDT-1'!F48</f>
        <v>0</v>
      </c>
      <c r="AF48" s="24"/>
      <c r="AG48">
        <f t="shared" si="2"/>
        <v>1753.0150450440237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3.3099000000000003</v>
      </c>
      <c r="E49">
        <f>GT_NG!T49</f>
        <v>8.1480614484272138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788.78455881501986</v>
      </c>
      <c r="P49" s="36">
        <v>74.540000000000006</v>
      </c>
      <c r="Q49" s="36">
        <v>26.55</v>
      </c>
      <c r="R49" s="38">
        <v>23.7</v>
      </c>
      <c r="S49" s="38">
        <v>0</v>
      </c>
      <c r="T49" s="37">
        <f>SUMPRODUCT(LTA!J49:AN49,LTA!J$101:AN$101,LTA!J$105:AN$105)</f>
        <v>108.39</v>
      </c>
      <c r="U49" s="37">
        <f>SUMPRODUCT(LTA!J49:AN49,LTA!J$102:AN$102,LTA!J$105:AN$105)</f>
        <v>539.27154899999994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111.3</v>
      </c>
      <c r="Z49" s="34">
        <f>IEX!P49</f>
        <v>0</v>
      </c>
      <c r="AA49" s="75">
        <f>STOA!J49</f>
        <v>1.55</v>
      </c>
      <c r="AB49" s="75">
        <f>-STOA!P49</f>
        <v>0</v>
      </c>
      <c r="AC49">
        <f t="shared" si="0"/>
        <v>14.87036154768629</v>
      </c>
      <c r="AD49">
        <f t="shared" si="1"/>
        <v>1725.2837077157608</v>
      </c>
      <c r="AE49">
        <f>'IDT-1'!F49</f>
        <v>0</v>
      </c>
      <c r="AF49" s="24"/>
      <c r="AG49">
        <f t="shared" si="2"/>
        <v>1725.2837077157608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-15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3.3099000000000003</v>
      </c>
      <c r="E50">
        <f>GT_NG!T50</f>
        <v>8.1480614484272138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788.78455881501986</v>
      </c>
      <c r="P50" s="36">
        <v>74.540000000000006</v>
      </c>
      <c r="Q50" s="36">
        <v>26.55</v>
      </c>
      <c r="R50" s="38">
        <v>23.7</v>
      </c>
      <c r="S50" s="38">
        <v>0</v>
      </c>
      <c r="T50" s="37">
        <f>SUMPRODUCT(LTA!J50:AN50,LTA!J$101:AN$101,LTA!J$105:AN$105)</f>
        <v>109.4</v>
      </c>
      <c r="U50" s="37">
        <f>SUMPRODUCT(LTA!J50:AN50,LTA!J$102:AN$102,LTA!J$105:AN$105)</f>
        <v>541.45877399999995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91.15</v>
      </c>
      <c r="Z50" s="34">
        <f>IEX!P50</f>
        <v>0</v>
      </c>
      <c r="AA50" s="75">
        <f>STOA!J50</f>
        <v>1.55</v>
      </c>
      <c r="AB50" s="75">
        <f>-STOA!P50</f>
        <v>0</v>
      </c>
      <c r="AC50">
        <f t="shared" si="0"/>
        <v>14.685602449061847</v>
      </c>
      <c r="AD50">
        <f t="shared" si="1"/>
        <v>1713.5156918143853</v>
      </c>
      <c r="AE50">
        <f>'IDT-1'!F50</f>
        <v>0</v>
      </c>
      <c r="AF50" s="24"/>
      <c r="AG50">
        <f t="shared" si="2"/>
        <v>1713.5156918143853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5.4161999999999999</v>
      </c>
      <c r="E51">
        <f>GT_NG!T51</f>
        <v>8.1480614484272138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779.82962638369224</v>
      </c>
      <c r="P51" s="36">
        <v>74.540000000000006</v>
      </c>
      <c r="Q51" s="36">
        <v>26.55</v>
      </c>
      <c r="R51" s="38">
        <v>23.7</v>
      </c>
      <c r="S51" s="38">
        <v>0</v>
      </c>
      <c r="T51" s="37">
        <f>SUMPRODUCT(LTA!J51:AN51,LTA!J$101:AN$101,LTA!J$105:AN$105)</f>
        <v>109.56</v>
      </c>
      <c r="U51" s="37">
        <f>SUMPRODUCT(LTA!J51:AN51,LTA!J$102:AN$102,LTA!J$105:AN$105)</f>
        <v>546.65090399999997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63.33</v>
      </c>
      <c r="Z51" s="34">
        <f>IEX!P51</f>
        <v>0</v>
      </c>
      <c r="AA51" s="75">
        <f>STOA!J51</f>
        <v>1.47</v>
      </c>
      <c r="AB51" s="75">
        <f>-STOA!P51</f>
        <v>0</v>
      </c>
      <c r="AC51">
        <f t="shared" si="0"/>
        <v>14.523383405887582</v>
      </c>
      <c r="AD51">
        <f t="shared" si="1"/>
        <v>1674.2814084262316</v>
      </c>
      <c r="AE51">
        <f>'IDT-1'!F51</f>
        <v>0</v>
      </c>
      <c r="AF51" s="24"/>
      <c r="AG51">
        <f t="shared" si="2"/>
        <v>1674.2814084262316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6.0179999999999998</v>
      </c>
      <c r="E52">
        <f>GT_NG!T52</f>
        <v>8.1480614484272138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784.62746076543999</v>
      </c>
      <c r="P52" s="36">
        <v>74.540000000000006</v>
      </c>
      <c r="Q52" s="36">
        <v>26.55</v>
      </c>
      <c r="R52" s="38">
        <v>23.7</v>
      </c>
      <c r="S52" s="38">
        <v>0</v>
      </c>
      <c r="T52" s="37">
        <f>SUMPRODUCT(LTA!J52:AN52,LTA!J$101:AN$101,LTA!J$105:AN$105)</f>
        <v>109.66</v>
      </c>
      <c r="U52" s="37">
        <f>SUMPRODUCT(LTA!J52:AN52,LTA!J$102:AN$102,LTA!J$105:AN$105)</f>
        <v>546.66062499999998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49.89</v>
      </c>
      <c r="Z52" s="34">
        <f>IEX!P52</f>
        <v>0</v>
      </c>
      <c r="AA52" s="75">
        <f>STOA!J52</f>
        <v>1.47</v>
      </c>
      <c r="AB52" s="75">
        <f>-STOA!P52</f>
        <v>0</v>
      </c>
      <c r="AC52">
        <f t="shared" si="0"/>
        <v>14.49912177971871</v>
      </c>
      <c r="AD52">
        <f t="shared" si="1"/>
        <v>1661.3750254341485</v>
      </c>
      <c r="AE52">
        <f>'IDT-1'!F52</f>
        <v>0</v>
      </c>
      <c r="AF52" s="24"/>
      <c r="AG52">
        <f t="shared" si="2"/>
        <v>1661.3750254341485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-25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6.0179999999999998</v>
      </c>
      <c r="E53">
        <f>GT_NG!T53</f>
        <v>8.1480614484272138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784.16057252827113</v>
      </c>
      <c r="P53" s="36">
        <v>74.540000000000006</v>
      </c>
      <c r="Q53" s="36">
        <v>26.55</v>
      </c>
      <c r="R53" s="38">
        <v>23.7</v>
      </c>
      <c r="S53" s="38">
        <v>0</v>
      </c>
      <c r="T53" s="37">
        <f>SUMPRODUCT(LTA!J53:AN53,LTA!J$101:AN$101,LTA!J$105:AN$105)</f>
        <v>109.7</v>
      </c>
      <c r="U53" s="37">
        <f>SUMPRODUCT(LTA!J53:AN53,LTA!J$102:AN$102,LTA!J$105:AN$105)</f>
        <v>545.61075700000004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25.91</v>
      </c>
      <c r="Z53" s="34">
        <f>IEX!P53</f>
        <v>0</v>
      </c>
      <c r="AA53" s="75">
        <f>STOA!J53</f>
        <v>1.47</v>
      </c>
      <c r="AB53" s="75">
        <f>-STOA!P53</f>
        <v>0</v>
      </c>
      <c r="AC53">
        <f t="shared" si="0"/>
        <v>14.497063970448718</v>
      </c>
      <c r="AD53">
        <f t="shared" si="1"/>
        <v>1610.9203270062496</v>
      </c>
      <c r="AE53">
        <f>'IDT-1'!F53</f>
        <v>0</v>
      </c>
      <c r="AF53" s="24"/>
      <c r="AG53">
        <f t="shared" si="2"/>
        <v>1610.9203270062496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-50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6.6198000000000006</v>
      </c>
      <c r="E54">
        <f>GT_NG!T54</f>
        <v>8.1480614484272138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784.16068379611499</v>
      </c>
      <c r="P54" s="36">
        <v>74.540000000000006</v>
      </c>
      <c r="Q54" s="36">
        <v>26.55</v>
      </c>
      <c r="R54" s="38">
        <v>23.7</v>
      </c>
      <c r="S54" s="38">
        <v>0</v>
      </c>
      <c r="T54" s="37">
        <f>SUMPRODUCT(LTA!J54:AN54,LTA!J$101:AN$101,LTA!J$105:AN$105)</f>
        <v>109.68</v>
      </c>
      <c r="U54" s="37">
        <f>SUMPRODUCT(LTA!J54:AN54,LTA!J$102:AN$102,LTA!J$105:AN$105)</f>
        <v>543.79292999999996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1.47</v>
      </c>
      <c r="AB54" s="75">
        <f>-STOA!P54</f>
        <v>0</v>
      </c>
      <c r="AC54">
        <f t="shared" si="0"/>
        <v>14.396105644171941</v>
      </c>
      <c r="AD54">
        <f t="shared" si="1"/>
        <v>1568.87536960037</v>
      </c>
      <c r="AE54">
        <f>'IDT-1'!F54</f>
        <v>0</v>
      </c>
      <c r="AF54" s="24"/>
      <c r="AG54">
        <f t="shared" si="2"/>
        <v>1568.87536960037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-65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6.6198000000000006</v>
      </c>
      <c r="E55">
        <f>GT_NG!T55</f>
        <v>8.1480614484272138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52.72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714.81111495908738</v>
      </c>
      <c r="P55" s="36">
        <v>74.540000000000006</v>
      </c>
      <c r="Q55" s="36">
        <v>26.55</v>
      </c>
      <c r="R55" s="38">
        <v>23.7</v>
      </c>
      <c r="S55" s="38">
        <v>0</v>
      </c>
      <c r="T55" s="37">
        <f>SUMPRODUCT(LTA!J55:AN55,LTA!J$101:AN$101,LTA!J$105:AN$105)</f>
        <v>109.67</v>
      </c>
      <c r="U55" s="37">
        <f>SUMPRODUCT(LTA!J55:AN55,LTA!J$102:AN$102,LTA!J$105:AN$105)</f>
        <v>541.03662999999995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1.47</v>
      </c>
      <c r="AB55" s="75">
        <f>-STOA!P55</f>
        <v>0</v>
      </c>
      <c r="AC55">
        <f t="shared" si="0"/>
        <v>13.860235289063137</v>
      </c>
      <c r="AD55">
        <f t="shared" si="1"/>
        <v>1455.4053711184513</v>
      </c>
      <c r="AE55">
        <f>'IDT-1'!F55</f>
        <v>0</v>
      </c>
      <c r="AF55" s="24"/>
      <c r="AG55">
        <f t="shared" si="2"/>
        <v>1455.4053711184513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-90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6.6198000000000006</v>
      </c>
      <c r="E56">
        <f>GT_NG!T56</f>
        <v>8.1480614484272138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52.72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629.82627521474421</v>
      </c>
      <c r="P56" s="36">
        <v>74.540000000000006</v>
      </c>
      <c r="Q56" s="36">
        <v>26.55</v>
      </c>
      <c r="R56" s="38">
        <v>23.7</v>
      </c>
      <c r="S56" s="38">
        <v>0</v>
      </c>
      <c r="T56" s="37">
        <f>SUMPRODUCT(LTA!J56:AN56,LTA!J$101:AN$101,LTA!J$105:AN$105)</f>
        <v>107.61</v>
      </c>
      <c r="U56" s="37">
        <f>SUMPRODUCT(LTA!J56:AN56,LTA!J$102:AN$102,LTA!J$105:AN$105)</f>
        <v>537.35237099999995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1.47</v>
      </c>
      <c r="AB56" s="75">
        <f>-STOA!P56</f>
        <v>0</v>
      </c>
      <c r="AC56">
        <f t="shared" si="0"/>
        <v>12.801620339239538</v>
      </c>
      <c r="AD56">
        <f t="shared" si="1"/>
        <v>1400.7348873239318</v>
      </c>
      <c r="AE56">
        <f>'IDT-1'!F56</f>
        <v>0</v>
      </c>
      <c r="AF56" s="24"/>
      <c r="AG56">
        <f t="shared" si="2"/>
        <v>1400.7348873239318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6.6198000000000006</v>
      </c>
      <c r="E57">
        <f>GT_NG!T57</f>
        <v>11.129438381687516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55.46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618.39957397277658</v>
      </c>
      <c r="P57" s="36">
        <v>74.540000000000006</v>
      </c>
      <c r="Q57" s="36">
        <v>26.55</v>
      </c>
      <c r="R57" s="38">
        <v>23.7</v>
      </c>
      <c r="S57" s="38">
        <v>0</v>
      </c>
      <c r="T57" s="37">
        <f>SUMPRODUCT(LTA!J57:AN57,LTA!J$101:AN$101,LTA!J$105:AN$105)</f>
        <v>106.49</v>
      </c>
      <c r="U57" s="37">
        <f>SUMPRODUCT(LTA!J57:AN57,LTA!J$102:AN$102,LTA!J$105:AN$105)</f>
        <v>533.93057899999997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1.47</v>
      </c>
      <c r="AB57" s="75">
        <f>-STOA!P57</f>
        <v>0</v>
      </c>
      <c r="AC57">
        <f t="shared" si="0"/>
        <v>12.546121407748617</v>
      </c>
      <c r="AD57">
        <f t="shared" si="1"/>
        <v>1410.7432699467156</v>
      </c>
      <c r="AE57">
        <f>'IDT-1'!F57</f>
        <v>0</v>
      </c>
      <c r="AF57" s="24"/>
      <c r="AG57">
        <f t="shared" si="2"/>
        <v>1410.7432699467156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6.6198000000000006</v>
      </c>
      <c r="E58">
        <f>GT_NG!T58</f>
        <v>11.129438381687516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55.46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627.99503328396338</v>
      </c>
      <c r="P58" s="36">
        <v>74.540000000000006</v>
      </c>
      <c r="Q58" s="36">
        <v>26.55</v>
      </c>
      <c r="R58" s="38">
        <v>23.7</v>
      </c>
      <c r="S58" s="38">
        <v>0</v>
      </c>
      <c r="T58" s="37">
        <f>SUMPRODUCT(LTA!J58:AN58,LTA!J$101:AN$101,LTA!J$105:AN$105)</f>
        <v>103.28</v>
      </c>
      <c r="U58" s="37">
        <f>SUMPRODUCT(LTA!J58:AN58,LTA!J$102:AN$102,LTA!J$105:AN$105)</f>
        <v>529.63389699999993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1.47</v>
      </c>
      <c r="AB58" s="75">
        <f>-STOA!P58</f>
        <v>0</v>
      </c>
      <c r="AC58">
        <f t="shared" si="0"/>
        <v>12.436599771289249</v>
      </c>
      <c r="AD58">
        <f t="shared" si="1"/>
        <v>1427.9415688943618</v>
      </c>
      <c r="AE58">
        <f>'IDT-1'!F58</f>
        <v>0</v>
      </c>
      <c r="AF58" s="24"/>
      <c r="AG58">
        <f t="shared" si="2"/>
        <v>1427.9415688943618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6.6198000000000006</v>
      </c>
      <c r="E59">
        <f>GT_NG!T59</f>
        <v>11.129438381687516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55.46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637.58796538470062</v>
      </c>
      <c r="P59" s="36">
        <v>74.540000000000006</v>
      </c>
      <c r="Q59" s="36">
        <v>26.55</v>
      </c>
      <c r="R59" s="38">
        <v>23.7</v>
      </c>
      <c r="S59" s="38">
        <v>0</v>
      </c>
      <c r="T59" s="37">
        <f>SUMPRODUCT(LTA!J59:AN59,LTA!J$101:AN$101,LTA!J$105:AN$105)</f>
        <v>100.07</v>
      </c>
      <c r="U59" s="37">
        <f>SUMPRODUCT(LTA!J59:AN59,LTA!J$102:AN$102,LTA!J$105:AN$105)</f>
        <v>524.65674499999989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1.55</v>
      </c>
      <c r="AB59" s="75">
        <f>-STOA!P59</f>
        <v>0</v>
      </c>
      <c r="AC59">
        <f t="shared" si="0"/>
        <v>12.576147690008774</v>
      </c>
      <c r="AD59">
        <f t="shared" si="1"/>
        <v>1414.2878010763791</v>
      </c>
      <c r="AE59">
        <f>'IDT-1'!F59</f>
        <v>0</v>
      </c>
      <c r="AF59" s="24"/>
      <c r="AG59">
        <f t="shared" si="2"/>
        <v>1414.2878010763791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-35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6.6198000000000006</v>
      </c>
      <c r="E60">
        <f>GT_NG!T60</f>
        <v>11.129438381687516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55.46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637.58796538470062</v>
      </c>
      <c r="P60" s="36">
        <v>74.540000000000006</v>
      </c>
      <c r="Q60" s="36">
        <v>26.55</v>
      </c>
      <c r="R60" s="38">
        <v>23.7</v>
      </c>
      <c r="S60" s="38">
        <v>0</v>
      </c>
      <c r="T60" s="37">
        <f>SUMPRODUCT(LTA!J60:AN60,LTA!J$101:AN$101,LTA!J$105:AN$105)</f>
        <v>94.68</v>
      </c>
      <c r="U60" s="37">
        <f>SUMPRODUCT(LTA!J60:AN60,LTA!J$102:AN$102,LTA!J$105:AN$105)</f>
        <v>518.77553999999998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1.55</v>
      </c>
      <c r="AB60" s="75">
        <f>-STOA!P60</f>
        <v>0</v>
      </c>
      <c r="AC60">
        <f t="shared" si="0"/>
        <v>12.396757990759884</v>
      </c>
      <c r="AD60">
        <f t="shared" si="1"/>
        <v>1413.1959857756281</v>
      </c>
      <c r="AE60">
        <f>'IDT-1'!F60</f>
        <v>0</v>
      </c>
      <c r="AF60" s="24"/>
      <c r="AG60">
        <f t="shared" si="2"/>
        <v>1413.1959857756281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-25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6.6198000000000006</v>
      </c>
      <c r="E61">
        <f>GT_NG!T61</f>
        <v>11.129438381687516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55.46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656.78798200007679</v>
      </c>
      <c r="P61" s="36">
        <v>74.540000000000006</v>
      </c>
      <c r="Q61" s="36">
        <v>26.55</v>
      </c>
      <c r="R61" s="38">
        <v>23.7</v>
      </c>
      <c r="S61" s="38">
        <v>0</v>
      </c>
      <c r="T61" s="37">
        <f>SUMPRODUCT(LTA!J61:AN61,LTA!J$101:AN$101,LTA!J$105:AN$105)</f>
        <v>94.09</v>
      </c>
      <c r="U61" s="37">
        <f>SUMPRODUCT(LTA!J61:AN61,LTA!J$102:AN$102,LTA!J$105:AN$105)</f>
        <v>512.12637599999994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1.55</v>
      </c>
      <c r="AB61" s="75">
        <f>-STOA!P61</f>
        <v>0</v>
      </c>
      <c r="AC61">
        <f t="shared" si="0"/>
        <v>12.836075461724608</v>
      </c>
      <c r="AD61">
        <f t="shared" si="1"/>
        <v>1384.7175209200395</v>
      </c>
      <c r="AE61">
        <f>'IDT-1'!F61</f>
        <v>0</v>
      </c>
      <c r="AF61" s="24"/>
      <c r="AG61">
        <f t="shared" si="2"/>
        <v>1384.7175209200395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-65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6.6198000000000006</v>
      </c>
      <c r="E62">
        <f>GT_NG!T62</f>
        <v>11.129438381687516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55.46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656.78800695559266</v>
      </c>
      <c r="P62" s="36">
        <v>74.540000000000006</v>
      </c>
      <c r="Q62" s="36">
        <v>26.55</v>
      </c>
      <c r="R62" s="38">
        <v>23.7</v>
      </c>
      <c r="S62" s="38">
        <v>0</v>
      </c>
      <c r="T62" s="37">
        <f>SUMPRODUCT(LTA!J62:AN62,LTA!J$101:AN$101,LTA!J$105:AN$105)</f>
        <v>86.18</v>
      </c>
      <c r="U62" s="37">
        <f>SUMPRODUCT(LTA!J62:AN62,LTA!J$102:AN$102,LTA!J$105:AN$105)</f>
        <v>504.631485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1.55</v>
      </c>
      <c r="AB62" s="75">
        <f>-STOA!P62</f>
        <v>0</v>
      </c>
      <c r="AC62">
        <f t="shared" si="0"/>
        <v>12.621963009702053</v>
      </c>
      <c r="AD62">
        <f t="shared" si="1"/>
        <v>1379.5267673275782</v>
      </c>
      <c r="AE62">
        <f>'IDT-1'!F62</f>
        <v>0</v>
      </c>
      <c r="AF62" s="24"/>
      <c r="AG62">
        <f t="shared" si="2"/>
        <v>1379.5267673275782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-55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6.6198000000000006</v>
      </c>
      <c r="E63">
        <f>GT_NG!T63</f>
        <v>11.129438381687516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55.46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666.43134642832922</v>
      </c>
      <c r="P63" s="36">
        <v>74.540000000000006</v>
      </c>
      <c r="Q63" s="36">
        <v>26.55</v>
      </c>
      <c r="R63" s="38">
        <v>23.7</v>
      </c>
      <c r="S63" s="38">
        <v>0</v>
      </c>
      <c r="T63" s="37">
        <f>SUMPRODUCT(LTA!J63:AN63,LTA!J$101:AN$101,LTA!J$105:AN$105)</f>
        <v>82.13</v>
      </c>
      <c r="U63" s="37">
        <f>SUMPRODUCT(LTA!J63:AN63,LTA!J$102:AN$102,LTA!J$105:AN$105)</f>
        <v>475.69110199999994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1.55</v>
      </c>
      <c r="AB63" s="75">
        <f>-STOA!P63</f>
        <v>0</v>
      </c>
      <c r="AC63">
        <f t="shared" si="0"/>
        <v>12.341136266824147</v>
      </c>
      <c r="AD63">
        <f t="shared" si="1"/>
        <v>1366.4605505431925</v>
      </c>
      <c r="AE63">
        <f>'IDT-1'!F63</f>
        <v>0</v>
      </c>
      <c r="AF63" s="24"/>
      <c r="AG63">
        <f t="shared" si="2"/>
        <v>1366.4605505431925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-45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6.6198000000000006</v>
      </c>
      <c r="E64">
        <f>GT_NG!T64</f>
        <v>11.129438381687516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55.46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666.43134642832922</v>
      </c>
      <c r="P64" s="36">
        <v>74.540000000000006</v>
      </c>
      <c r="Q64" s="36">
        <v>26.55</v>
      </c>
      <c r="R64" s="38">
        <v>23.7</v>
      </c>
      <c r="S64" s="38">
        <v>0</v>
      </c>
      <c r="T64" s="37">
        <f>SUMPRODUCT(LTA!J64:AN64,LTA!J$101:AN$101,LTA!J$105:AN$105)</f>
        <v>74.05</v>
      </c>
      <c r="U64" s="37">
        <f>SUMPRODUCT(LTA!J64:AN64,LTA!J$102:AN$102,LTA!J$105:AN$105)</f>
        <v>437.1574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1.55</v>
      </c>
      <c r="AB64" s="75">
        <f>-STOA!P64</f>
        <v>0</v>
      </c>
      <c r="AC64">
        <f t="shared" si="0"/>
        <v>11.73780222690192</v>
      </c>
      <c r="AD64">
        <f t="shared" si="1"/>
        <v>1345.4501825831146</v>
      </c>
      <c r="AE64">
        <f>'IDT-1'!F64</f>
        <v>0</v>
      </c>
      <c r="AF64" s="24"/>
      <c r="AG64">
        <f t="shared" si="2"/>
        <v>1345.4501825831146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6.6198000000000006</v>
      </c>
      <c r="E65">
        <f>GT_NG!T65</f>
        <v>11.129438381687516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55.46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664.47039725709055</v>
      </c>
      <c r="P65" s="36">
        <v>74.540000000000006</v>
      </c>
      <c r="Q65" s="36">
        <v>26.55</v>
      </c>
      <c r="R65" s="38">
        <v>23.7</v>
      </c>
      <c r="S65" s="38">
        <v>0</v>
      </c>
      <c r="T65" s="37">
        <f>SUMPRODUCT(LTA!J65:AN65,LTA!J$101:AN$101,LTA!J$105:AN$105)</f>
        <v>65.92</v>
      </c>
      <c r="U65" s="37">
        <f>SUMPRODUCT(LTA!J65:AN65,LTA!J$102:AN$102,LTA!J$105:AN$105)</f>
        <v>425.28805899999998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1.55</v>
      </c>
      <c r="AB65" s="75">
        <f>-STOA!P65</f>
        <v>0</v>
      </c>
      <c r="AC65">
        <f t="shared" si="0"/>
        <v>11.383912634965736</v>
      </c>
      <c r="AD65">
        <f t="shared" si="1"/>
        <v>1343.8437820038123</v>
      </c>
      <c r="AE65">
        <f>'IDT-1'!F65</f>
        <v>0</v>
      </c>
      <c r="AF65" s="24"/>
      <c r="AG65">
        <f t="shared" si="2"/>
        <v>1343.8437820038123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6.6198000000000006</v>
      </c>
      <c r="E66">
        <f>GT_NG!T66</f>
        <v>11.129438381687516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55.46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669.64551789299844</v>
      </c>
      <c r="P66" s="36">
        <v>74.540000000000006</v>
      </c>
      <c r="Q66" s="36">
        <v>26.55</v>
      </c>
      <c r="R66" s="38">
        <v>22.3</v>
      </c>
      <c r="S66" s="38">
        <v>0</v>
      </c>
      <c r="T66" s="37">
        <f>SUMPRODUCT(LTA!J66:AN66,LTA!J$101:AN$101,LTA!J$105:AN$105)</f>
        <v>58.72</v>
      </c>
      <c r="U66" s="37">
        <f>SUMPRODUCT(LTA!J66:AN66,LTA!J$102:AN$102,LTA!J$105:AN$105)</f>
        <v>412.05777799999998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1.55</v>
      </c>
      <c r="AB66" s="75">
        <f>-STOA!P66</f>
        <v>0</v>
      </c>
      <c r="AC66">
        <f t="shared" si="0"/>
        <v>11.244009287907359</v>
      </c>
      <c r="AD66">
        <f t="shared" si="1"/>
        <v>1327.3285249867783</v>
      </c>
      <c r="AE66">
        <f>'IDT-1'!F66</f>
        <v>0</v>
      </c>
      <c r="AF66" s="24"/>
      <c r="AG66">
        <f t="shared" si="2"/>
        <v>1327.3285249867783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6.6198000000000006</v>
      </c>
      <c r="E67">
        <f>GT_NG!T67</f>
        <v>11.129438381687516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69.609999999999985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680.90234554614585</v>
      </c>
      <c r="P67" s="36">
        <v>74.540000000000006</v>
      </c>
      <c r="Q67" s="36">
        <v>26.55</v>
      </c>
      <c r="R67" s="38">
        <v>14.907454328154344</v>
      </c>
      <c r="S67" s="38">
        <v>0</v>
      </c>
      <c r="T67" s="37">
        <f>SUMPRODUCT(LTA!J67:AN67,LTA!J$101:AN$101,LTA!J$105:AN$105)</f>
        <v>49.45</v>
      </c>
      <c r="U67" s="37">
        <f>SUMPRODUCT(LTA!J67:AN67,LTA!J$102:AN$102,LTA!J$105:AN$105)</f>
        <v>399.14423699999998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1.47</v>
      </c>
      <c r="AB67" s="75">
        <f>-STOA!P67</f>
        <v>0</v>
      </c>
      <c r="AC67">
        <f t="shared" si="0"/>
        <v>11.288955512150297</v>
      </c>
      <c r="AD67">
        <f t="shared" si="1"/>
        <v>1332.6343197438373</v>
      </c>
      <c r="AE67">
        <f>'IDT-1'!F67</f>
        <v>0</v>
      </c>
      <c r="AF67" s="24"/>
      <c r="AG67">
        <f t="shared" si="2"/>
        <v>1332.6343197438373</v>
      </c>
      <c r="AI67" s="34">
        <f>PXIL!J67</f>
        <v>0</v>
      </c>
      <c r="AJ67" s="34">
        <f>PXIL!P67</f>
        <v>0</v>
      </c>
      <c r="AK67" s="34">
        <f>RTM_IEX!J67</f>
        <v>9.6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6.6198000000000006</v>
      </c>
      <c r="E68">
        <f>GT_NG!T68</f>
        <v>11.129438381687516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69.609999999999985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715.39231562629334</v>
      </c>
      <c r="P68" s="36">
        <v>74.540000000000006</v>
      </c>
      <c r="Q68" s="36">
        <v>26.55</v>
      </c>
      <c r="R68" s="38">
        <v>6.78</v>
      </c>
      <c r="S68" s="38">
        <v>0</v>
      </c>
      <c r="T68" s="37">
        <f>SUMPRODUCT(LTA!J68:AN68,LTA!J$101:AN$101,LTA!J$105:AN$105)</f>
        <v>37.980000000000004</v>
      </c>
      <c r="U68" s="37">
        <f>SUMPRODUCT(LTA!J68:AN68,LTA!J$102:AN$102,LTA!J$105:AN$105)</f>
        <v>385.76814099999996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1.47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11.221053438067038</v>
      </c>
      <c r="AD68">
        <f t="shared" ref="AD68:AD98" si="4">SUM(B68:AB68,AI68:AT68)-AC68</f>
        <v>1324.6186415699137</v>
      </c>
      <c r="AE68">
        <f>'IDT-1'!F68</f>
        <v>0</v>
      </c>
      <c r="AF68" s="24"/>
      <c r="AG68">
        <f t="shared" ref="AG68:AG98" si="5">SUM(AD68:AF68)</f>
        <v>1324.6186415699137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6.6198000000000006</v>
      </c>
      <c r="E69">
        <f>GT_NG!T69</f>
        <v>11.129438381687516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69.609999999999985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809.23037767412097</v>
      </c>
      <c r="P69" s="36">
        <v>74.540000000000006</v>
      </c>
      <c r="Q69" s="36">
        <v>26.55</v>
      </c>
      <c r="R69" s="38">
        <v>2.4725437693099894</v>
      </c>
      <c r="S69" s="38">
        <v>0</v>
      </c>
      <c r="T69" s="37">
        <f>SUMPRODUCT(LTA!J69:AN69,LTA!J$101:AN$101,LTA!J$105:AN$105)</f>
        <v>28.27</v>
      </c>
      <c r="U69" s="37">
        <f>SUMPRODUCT(LTA!J69:AN69,LTA!J$102:AN$102,LTA!J$105:AN$105)</f>
        <v>401.92410099999995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1.47</v>
      </c>
      <c r="AB69" s="75">
        <f>-STOA!P69</f>
        <v>0</v>
      </c>
      <c r="AC69">
        <f t="shared" si="3"/>
        <v>12.789660786171011</v>
      </c>
      <c r="AD69">
        <f t="shared" si="4"/>
        <v>1329.0266000389474</v>
      </c>
      <c r="AE69">
        <f>'IDT-1'!F69</f>
        <v>0</v>
      </c>
      <c r="AF69" s="24"/>
      <c r="AG69">
        <f t="shared" si="5"/>
        <v>1329.0266000389474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-90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7.5225</v>
      </c>
      <c r="E70">
        <f>GT_NG!T70</f>
        <v>11.129438381687516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814.80583157330443</v>
      </c>
      <c r="P70" s="36">
        <v>74.540000000000006</v>
      </c>
      <c r="Q70" s="36">
        <v>26.55</v>
      </c>
      <c r="R70" s="38">
        <v>0.43745664739884393</v>
      </c>
      <c r="S70" s="38">
        <v>0</v>
      </c>
      <c r="T70" s="37">
        <f>SUMPRODUCT(LTA!J70:AN70,LTA!J$101:AN$101,LTA!J$105:AN$105)</f>
        <v>18.5</v>
      </c>
      <c r="U70" s="37">
        <f>SUMPRODUCT(LTA!J70:AN70,LTA!J$102:AN$102,LTA!J$105:AN$105)</f>
        <v>413.73942999999991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1.47</v>
      </c>
      <c r="AB70" s="75">
        <f>-STOA!P70</f>
        <v>0</v>
      </c>
      <c r="AC70">
        <f t="shared" si="3"/>
        <v>12.928874887948988</v>
      </c>
      <c r="AD70">
        <f t="shared" si="4"/>
        <v>1325.3757817144417</v>
      </c>
      <c r="AE70">
        <f>'IDT-1'!F70</f>
        <v>0</v>
      </c>
      <c r="AF70" s="24"/>
      <c r="AG70">
        <f t="shared" si="5"/>
        <v>1325.3757817144417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-100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7.5225</v>
      </c>
      <c r="E71">
        <f>GT_NG!T71</f>
        <v>11.129438381687516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836.74055945794555</v>
      </c>
      <c r="P71" s="36">
        <v>74.540000000000006</v>
      </c>
      <c r="Q71" s="36">
        <v>26.55</v>
      </c>
      <c r="R71" s="38">
        <v>0</v>
      </c>
      <c r="S71" s="38">
        <v>0</v>
      </c>
      <c r="T71" s="37">
        <f>SUMPRODUCT(LTA!J71:AN71,LTA!J$101:AN$101,LTA!J$105:AN$105)</f>
        <v>9.02</v>
      </c>
      <c r="U71" s="37">
        <f>SUMPRODUCT(LTA!J71:AN71,LTA!J$102:AN$102,LTA!J$105:AN$105)</f>
        <v>407.52994299999995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1.47</v>
      </c>
      <c r="AB71" s="75">
        <f>-STOA!P71</f>
        <v>0</v>
      </c>
      <c r="AC71">
        <f t="shared" si="3"/>
        <v>12.977660275541824</v>
      </c>
      <c r="AD71">
        <f t="shared" si="4"/>
        <v>1331.1347805640912</v>
      </c>
      <c r="AE71">
        <f>'IDT-1'!F71</f>
        <v>0</v>
      </c>
      <c r="AF71" s="24"/>
      <c r="AG71">
        <f t="shared" si="5"/>
        <v>1331.1347805640912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-100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7.5225</v>
      </c>
      <c r="E72">
        <f>GT_NG!T72</f>
        <v>10.497809604043807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846.18500081432217</v>
      </c>
      <c r="P72" s="36">
        <v>74.540000000000006</v>
      </c>
      <c r="Q72" s="36">
        <v>26.55</v>
      </c>
      <c r="R72" s="38">
        <v>0</v>
      </c>
      <c r="S72" s="38">
        <v>0</v>
      </c>
      <c r="T72" s="37">
        <f>SUMPRODUCT(LTA!J72:AN72,LTA!J$101:AN$101,LTA!J$105:AN$105)</f>
        <v>4.01</v>
      </c>
      <c r="U72" s="37">
        <f>SUMPRODUCT(LTA!J72:AN72,LTA!J$102:AN$102,LTA!J$105:AN$105)</f>
        <v>402.37781299999995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1.47</v>
      </c>
      <c r="AB72" s="75">
        <f>-STOA!P72</f>
        <v>0</v>
      </c>
      <c r="AC72">
        <f t="shared" si="3"/>
        <v>12.712191277456505</v>
      </c>
      <c r="AD72">
        <f t="shared" si="4"/>
        <v>1360.0509321409093</v>
      </c>
      <c r="AE72">
        <f>'IDT-1'!F72</f>
        <v>0.72499999999999998</v>
      </c>
      <c r="AF72" s="24"/>
      <c r="AG72">
        <f t="shared" si="5"/>
        <v>1360.7759321409092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-70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7.5225</v>
      </c>
      <c r="E73">
        <f>GT_NG!T73</f>
        <v>10.497809604043807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868.24702215383559</v>
      </c>
      <c r="P73" s="36">
        <v>74.540000000000006</v>
      </c>
      <c r="Q73" s="36">
        <v>26.55</v>
      </c>
      <c r="R73" s="38">
        <v>0</v>
      </c>
      <c r="S73" s="38">
        <v>0</v>
      </c>
      <c r="T73" s="37">
        <f>SUMPRODUCT(LTA!J73:AN73,LTA!J$101:AN$101,LTA!J$105:AN$105)</f>
        <v>1.3900000000000001</v>
      </c>
      <c r="U73" s="37">
        <f>SUMPRODUCT(LTA!J73:AN73,LTA!J$102:AN$102,LTA!J$105:AN$105)</f>
        <v>397.936711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1.47</v>
      </c>
      <c r="AB73" s="75">
        <f>-STOA!P73</f>
        <v>0</v>
      </c>
      <c r="AC73">
        <f t="shared" si="3"/>
        <v>12.75348742265953</v>
      </c>
      <c r="AD73">
        <f t="shared" si="4"/>
        <v>1385.01055533522</v>
      </c>
      <c r="AE73">
        <f>'IDT-1'!F73</f>
        <v>3.7469999999999999</v>
      </c>
      <c r="AF73" s="24"/>
      <c r="AG73">
        <f t="shared" si="5"/>
        <v>1388.7575553352201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-60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7.5225</v>
      </c>
      <c r="E74">
        <f>GT_NG!T74</f>
        <v>10.497809604043807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873.51701333153107</v>
      </c>
      <c r="P74" s="36">
        <v>74.540000000000006</v>
      </c>
      <c r="Q74" s="36">
        <v>26.55</v>
      </c>
      <c r="R74" s="38">
        <v>0</v>
      </c>
      <c r="S74" s="38">
        <v>0</v>
      </c>
      <c r="T74" s="37">
        <f>SUMPRODUCT(LTA!J74:AN74,LTA!J$101:AN$101,LTA!J$105:AN$105)</f>
        <v>0.11</v>
      </c>
      <c r="U74" s="37">
        <f>SUMPRODUCT(LTA!J74:AN74,LTA!J$102:AN$102,LTA!J$105:AN$105)</f>
        <v>396.08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5.61</v>
      </c>
      <c r="Z74" s="34">
        <f>IEX!P74</f>
        <v>0</v>
      </c>
      <c r="AA74" s="75">
        <f>STOA!J74</f>
        <v>1.47</v>
      </c>
      <c r="AB74" s="75">
        <f>-STOA!P74</f>
        <v>0</v>
      </c>
      <c r="AC74">
        <f t="shared" si="3"/>
        <v>12.81853097615217</v>
      </c>
      <c r="AD74">
        <f t="shared" si="4"/>
        <v>1392.6887919594224</v>
      </c>
      <c r="AE74">
        <f>'IDT-1'!F74</f>
        <v>4.577</v>
      </c>
      <c r="AF74" s="24"/>
      <c r="AG74">
        <f t="shared" si="5"/>
        <v>1397.2657919594224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-60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7.5225</v>
      </c>
      <c r="E75">
        <f>GT_NG!T75</f>
        <v>10.587026116259478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886.8532928031799</v>
      </c>
      <c r="P75" s="36">
        <v>74.540000000000006</v>
      </c>
      <c r="Q75" s="36">
        <v>26.55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396.15999999999997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12.5</v>
      </c>
      <c r="Z75" s="34">
        <f>IEX!P75</f>
        <v>0</v>
      </c>
      <c r="AA75" s="75">
        <f>STOA!J75</f>
        <v>1.55</v>
      </c>
      <c r="AB75" s="75">
        <f>-STOA!P75</f>
        <v>0</v>
      </c>
      <c r="AC75">
        <f t="shared" si="3"/>
        <v>12.862533776543296</v>
      </c>
      <c r="AD75">
        <f t="shared" si="4"/>
        <v>1428.0102851428958</v>
      </c>
      <c r="AE75">
        <f>'IDT-1'!F75</f>
        <v>0</v>
      </c>
      <c r="AF75" s="24"/>
      <c r="AG75">
        <f t="shared" si="5"/>
        <v>1428.0102851428958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-45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7.5225</v>
      </c>
      <c r="E76">
        <f>GT_NG!T76</f>
        <v>10.587026116259478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888.01588696984652</v>
      </c>
      <c r="P76" s="36">
        <v>74.540000000000006</v>
      </c>
      <c r="Q76" s="36">
        <v>26.55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396.15999999999997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16.84</v>
      </c>
      <c r="Z76" s="34">
        <f>IEX!P76</f>
        <v>0</v>
      </c>
      <c r="AA76" s="75">
        <f>STOA!J76</f>
        <v>1.55</v>
      </c>
      <c r="AB76" s="75">
        <f>-STOA!P76</f>
        <v>0</v>
      </c>
      <c r="AC76">
        <f t="shared" si="3"/>
        <v>12.866399778918851</v>
      </c>
      <c r="AD76">
        <f t="shared" si="4"/>
        <v>1438.5090133071869</v>
      </c>
      <c r="AE76">
        <f>'IDT-1'!F76</f>
        <v>0</v>
      </c>
      <c r="AF76" s="24"/>
      <c r="AG76">
        <f t="shared" si="5"/>
        <v>1438.5090133071869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-40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7.5225</v>
      </c>
      <c r="E77">
        <f>GT_NG!T77</f>
        <v>10.587026116259478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878.13626572827229</v>
      </c>
      <c r="P77" s="36">
        <v>74.540000000000006</v>
      </c>
      <c r="Q77" s="36">
        <v>26.55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396.15999999999997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21.1</v>
      </c>
      <c r="Z77" s="34">
        <f>IEX!P77</f>
        <v>0</v>
      </c>
      <c r="AA77" s="75">
        <f>STOA!J77</f>
        <v>1.55</v>
      </c>
      <c r="AB77" s="75">
        <f>-STOA!P77</f>
        <v>0</v>
      </c>
      <c r="AC77">
        <f t="shared" si="3"/>
        <v>12.692127594616291</v>
      </c>
      <c r="AD77">
        <f t="shared" si="4"/>
        <v>1448.0636642499153</v>
      </c>
      <c r="AE77">
        <f>'IDT-1'!F77</f>
        <v>0</v>
      </c>
      <c r="AF77" s="24"/>
      <c r="AG77">
        <f t="shared" si="5"/>
        <v>1448.0636642499153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7.5225</v>
      </c>
      <c r="E78">
        <f>GT_NG!T78</f>
        <v>10.587026116259478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875.44673450715197</v>
      </c>
      <c r="P78" s="36">
        <v>74.540000000000006</v>
      </c>
      <c r="Q78" s="36">
        <v>26.55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396.15999999999997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16.97</v>
      </c>
      <c r="Z78" s="34">
        <f>IEX!P78</f>
        <v>0</v>
      </c>
      <c r="AA78" s="75">
        <f>STOA!J78</f>
        <v>1.55</v>
      </c>
      <c r="AB78" s="75">
        <f>-STOA!P78</f>
        <v>0</v>
      </c>
      <c r="AC78">
        <f t="shared" si="3"/>
        <v>12.634843532358881</v>
      </c>
      <c r="AD78">
        <f t="shared" si="4"/>
        <v>1441.3014170910524</v>
      </c>
      <c r="AE78">
        <f>'IDT-1'!F78</f>
        <v>0</v>
      </c>
      <c r="AF78" s="24"/>
      <c r="AG78">
        <f t="shared" si="5"/>
        <v>1441.3014170910524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-25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7.5225</v>
      </c>
      <c r="E79">
        <f>GT_NG!T79</f>
        <v>10.587026116259478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866.66719831068224</v>
      </c>
      <c r="P79" s="36">
        <v>74.540000000000006</v>
      </c>
      <c r="Q79" s="36">
        <v>26.55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396.03000000000003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29.5</v>
      </c>
      <c r="Z79" s="34">
        <f>IEX!P79</f>
        <v>0</v>
      </c>
      <c r="AA79" s="75">
        <f>STOA!J79</f>
        <v>1.55</v>
      </c>
      <c r="AB79" s="75">
        <f>-STOA!P79</f>
        <v>0</v>
      </c>
      <c r="AC79">
        <f t="shared" si="3"/>
        <v>12.877034371430762</v>
      </c>
      <c r="AD79">
        <f t="shared" si="4"/>
        <v>1419.6796900555109</v>
      </c>
      <c r="AE79">
        <f>'IDT-1'!F79</f>
        <v>0</v>
      </c>
      <c r="AF79" s="24"/>
      <c r="AG79">
        <f t="shared" si="5"/>
        <v>1419.6796900555109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-50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7.5225</v>
      </c>
      <c r="E80">
        <f>GT_NG!T80</f>
        <v>10.587026116259478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832.45709952378161</v>
      </c>
      <c r="P80" s="36">
        <v>74.540000000000006</v>
      </c>
      <c r="Q80" s="36">
        <v>26.55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396.41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37.479999999999997</v>
      </c>
      <c r="Z80" s="34">
        <f>IEX!P80</f>
        <v>0</v>
      </c>
      <c r="AA80" s="75">
        <f>STOA!J80</f>
        <v>1.55</v>
      </c>
      <c r="AB80" s="75">
        <f>-STOA!P80</f>
        <v>0</v>
      </c>
      <c r="AC80">
        <f t="shared" si="3"/>
        <v>12.575181964371907</v>
      </c>
      <c r="AD80">
        <f t="shared" si="4"/>
        <v>1404.1314436756691</v>
      </c>
      <c r="AE80">
        <f>'IDT-1'!F80</f>
        <v>0</v>
      </c>
      <c r="AF80" s="24"/>
      <c r="AG80">
        <f t="shared" si="5"/>
        <v>1404.1314436756691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7.5225</v>
      </c>
      <c r="E81">
        <f>GT_NG!T81</f>
        <v>10.587026116259478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815.90636520939745</v>
      </c>
      <c r="P81" s="36">
        <v>74.540000000000006</v>
      </c>
      <c r="Q81" s="36">
        <v>26.55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396.79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35.5</v>
      </c>
      <c r="Z81" s="34">
        <f>IEX!P81</f>
        <v>0</v>
      </c>
      <c r="AA81" s="75">
        <f>STOA!J81</f>
        <v>1.55</v>
      </c>
      <c r="AB81" s="75">
        <f>-STOA!P81</f>
        <v>0</v>
      </c>
      <c r="AC81">
        <f t="shared" si="3"/>
        <v>12.507427373379969</v>
      </c>
      <c r="AD81">
        <f t="shared" si="4"/>
        <v>1376.048463952277</v>
      </c>
      <c r="AE81">
        <f>'IDT-1'!F81</f>
        <v>0</v>
      </c>
      <c r="AF81" s="24"/>
      <c r="AG81">
        <f t="shared" si="5"/>
        <v>1376.048463952277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-50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7.5225</v>
      </c>
      <c r="E82">
        <f>GT_NG!T82</f>
        <v>10.587026116259478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809.58584446273085</v>
      </c>
      <c r="P82" s="36">
        <v>74.540000000000006</v>
      </c>
      <c r="Q82" s="36">
        <v>26.55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397.20000000000005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12.47</v>
      </c>
      <c r="Z82" s="34">
        <f>IEX!P82</f>
        <v>0</v>
      </c>
      <c r="AA82" s="75">
        <f>STOA!J82</f>
        <v>1.55</v>
      </c>
      <c r="AB82" s="75">
        <f>-STOA!P82</f>
        <v>0</v>
      </c>
      <c r="AC82">
        <f t="shared" si="3"/>
        <v>12.26432699910797</v>
      </c>
      <c r="AD82">
        <f t="shared" si="4"/>
        <v>1347.3510435798823</v>
      </c>
      <c r="AE82">
        <f>'IDT-1'!F82</f>
        <v>0</v>
      </c>
      <c r="AF82" s="24"/>
      <c r="AG82">
        <f t="shared" si="5"/>
        <v>1347.3510435798823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7.5225</v>
      </c>
      <c r="E83">
        <f>GT_NG!T83</f>
        <v>10.587026116259478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803.73261571651346</v>
      </c>
      <c r="P83" s="36">
        <v>74.540000000000006</v>
      </c>
      <c r="Q83" s="36">
        <v>26.55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397.67999999999995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1.47</v>
      </c>
      <c r="AB83" s="75">
        <f>-STOA!P83</f>
        <v>0</v>
      </c>
      <c r="AC83">
        <f t="shared" si="3"/>
        <v>12.32555082076197</v>
      </c>
      <c r="AD83">
        <f t="shared" si="4"/>
        <v>1304.3665910120108</v>
      </c>
      <c r="AE83">
        <f>'IDT-1'!F83</f>
        <v>0</v>
      </c>
      <c r="AF83" s="24"/>
      <c r="AG83">
        <f t="shared" si="5"/>
        <v>1304.3665910120108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-75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7.5225</v>
      </c>
      <c r="E84">
        <f>GT_NG!T84</f>
        <v>10.587026116259478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803.7423516656803</v>
      </c>
      <c r="P84" s="36">
        <v>74.540000000000006</v>
      </c>
      <c r="Q84" s="36">
        <v>26.55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398.34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1.47</v>
      </c>
      <c r="AB84" s="75">
        <f>-STOA!P84</f>
        <v>0</v>
      </c>
      <c r="AC84">
        <f t="shared" si="3"/>
        <v>12.331176602734974</v>
      </c>
      <c r="AD84">
        <f t="shared" si="4"/>
        <v>1305.0307011792047</v>
      </c>
      <c r="AE84">
        <f>'IDT-1'!F84</f>
        <v>-23.696999999999999</v>
      </c>
      <c r="AF84" s="24"/>
      <c r="AG84">
        <f t="shared" si="5"/>
        <v>1281.3337011792048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-75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7.5225</v>
      </c>
      <c r="E85">
        <f>GT_NG!T85</f>
        <v>10.587026116259478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768.99373706686117</v>
      </c>
      <c r="P85" s="36">
        <v>74.540000000000006</v>
      </c>
      <c r="Q85" s="36">
        <v>22.630000000000003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399.84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1.47</v>
      </c>
      <c r="AB85" s="75">
        <f>-STOA!P85</f>
        <v>0</v>
      </c>
      <c r="AC85">
        <f t="shared" si="3"/>
        <v>11.811880451480446</v>
      </c>
      <c r="AD85">
        <f t="shared" si="4"/>
        <v>1253.7713827316402</v>
      </c>
      <c r="AE85">
        <f>'IDT-1'!F85</f>
        <v>0</v>
      </c>
      <c r="AF85" s="24"/>
      <c r="AG85">
        <f t="shared" si="5"/>
        <v>1253.7713827316402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-70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7.5225</v>
      </c>
      <c r="E86">
        <f>GT_NG!T86</f>
        <v>10.587026116259478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720.43239913559444</v>
      </c>
      <c r="P86" s="36">
        <v>74.540000000000006</v>
      </c>
      <c r="Q86" s="36">
        <v>22.630000000000003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402.17999999999995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1.47</v>
      </c>
      <c r="AB86" s="75">
        <f>-STOA!P86</f>
        <v>0</v>
      </c>
      <c r="AC86">
        <f t="shared" si="3"/>
        <v>11.29655384698447</v>
      </c>
      <c r="AD86">
        <f t="shared" si="4"/>
        <v>1223.0653714048692</v>
      </c>
      <c r="AE86">
        <f>'IDT-1'!F86</f>
        <v>0</v>
      </c>
      <c r="AF86" s="24"/>
      <c r="AG86">
        <f t="shared" si="5"/>
        <v>1223.0653714048692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-55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7.5225</v>
      </c>
      <c r="E87">
        <f>GT_NG!T87</f>
        <v>10.587026116259478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679.48852216184855</v>
      </c>
      <c r="P87" s="36">
        <v>74.540000000000006</v>
      </c>
      <c r="Q87" s="36">
        <v>26.55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401.66999999999996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1.47</v>
      </c>
      <c r="AB87" s="75">
        <f>-STOA!P87</f>
        <v>0</v>
      </c>
      <c r="AC87">
        <f t="shared" si="3"/>
        <v>10.854201914531671</v>
      </c>
      <c r="AD87">
        <f t="shared" si="4"/>
        <v>1200.9738463635765</v>
      </c>
      <c r="AE87">
        <f>'IDT-1'!F87</f>
        <v>0</v>
      </c>
      <c r="AF87" s="24"/>
      <c r="AG87">
        <f t="shared" si="5"/>
        <v>1200.9738463635765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-40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7.5225</v>
      </c>
      <c r="E88">
        <f>GT_NG!T88</f>
        <v>10.587026116259478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679.48852216184855</v>
      </c>
      <c r="P88" s="36">
        <v>74.540000000000006</v>
      </c>
      <c r="Q88" s="36">
        <v>26.55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401.34999999999997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1.47</v>
      </c>
      <c r="AB88" s="75">
        <f>-STOA!P88</f>
        <v>0</v>
      </c>
      <c r="AC88">
        <f t="shared" si="3"/>
        <v>10.851513914531669</v>
      </c>
      <c r="AD88">
        <f t="shared" si="4"/>
        <v>1200.6565343635762</v>
      </c>
      <c r="AE88">
        <f>'IDT-1'!F88</f>
        <v>0</v>
      </c>
      <c r="AF88" s="24"/>
      <c r="AG88">
        <f t="shared" si="5"/>
        <v>1200.6565343635762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7.8234000000000004</v>
      </c>
      <c r="E89">
        <f>GT_NG!T89</f>
        <v>10.587026116259478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52.72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629.94113548521739</v>
      </c>
      <c r="P89" s="36">
        <v>74.540000000000006</v>
      </c>
      <c r="Q89" s="36">
        <v>26.55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401.27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1.47</v>
      </c>
      <c r="AB89" s="75">
        <f>-STOA!P89</f>
        <v>0</v>
      </c>
      <c r="AC89">
        <f t="shared" si="3"/>
        <v>10.121173117452406</v>
      </c>
      <c r="AD89">
        <f t="shared" si="4"/>
        <v>1194.7803884840246</v>
      </c>
      <c r="AE89">
        <f>'IDT-1'!F89</f>
        <v>0</v>
      </c>
      <c r="AF89" s="24"/>
      <c r="AG89">
        <f t="shared" si="5"/>
        <v>1194.7803884840246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7.8234000000000004</v>
      </c>
      <c r="E90">
        <f>GT_NG!T90</f>
        <v>10.587026116259478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52.72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625.54530143657598</v>
      </c>
      <c r="P90" s="36">
        <v>74.540000000000006</v>
      </c>
      <c r="Q90" s="36">
        <v>26.55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400.94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1.47</v>
      </c>
      <c r="AB90" s="75">
        <f>-STOA!P90</f>
        <v>0</v>
      </c>
      <c r="AC90">
        <f t="shared" si="3"/>
        <v>10.081476111443818</v>
      </c>
      <c r="AD90">
        <f t="shared" si="4"/>
        <v>1190.0942514413916</v>
      </c>
      <c r="AE90">
        <f>'IDT-1'!F90</f>
        <v>0</v>
      </c>
      <c r="AF90" s="24"/>
      <c r="AG90">
        <f t="shared" si="5"/>
        <v>1190.0942514413916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7.8234000000000004</v>
      </c>
      <c r="E91">
        <f>GT_NG!T91</f>
        <v>10.587026116259478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55.46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606.35250252012042</v>
      </c>
      <c r="P91" s="36">
        <v>74.540000000000006</v>
      </c>
      <c r="Q91" s="36">
        <v>26.550000000000004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400.82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1.55</v>
      </c>
      <c r="AB91" s="75">
        <f>-STOA!P91</f>
        <v>0</v>
      </c>
      <c r="AC91">
        <f t="shared" si="3"/>
        <v>9.9429366005455897</v>
      </c>
      <c r="AD91">
        <f t="shared" si="4"/>
        <v>1173.7399920358341</v>
      </c>
      <c r="AE91">
        <f>'IDT-1'!F91</f>
        <v>0</v>
      </c>
      <c r="AF91" s="24"/>
      <c r="AG91">
        <f t="shared" si="5"/>
        <v>1173.7399920358341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7.8234000000000004</v>
      </c>
      <c r="E92">
        <f>GT_NG!T92</f>
        <v>10.587026116259478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55.46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563.12184173226456</v>
      </c>
      <c r="P92" s="36">
        <v>74.540000000000006</v>
      </c>
      <c r="Q92" s="36">
        <v>26.550000000000004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400.64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1.55</v>
      </c>
      <c r="AB92" s="75">
        <f>-STOA!P92</f>
        <v>0</v>
      </c>
      <c r="AC92">
        <f t="shared" si="3"/>
        <v>9.5782870499276012</v>
      </c>
      <c r="AD92">
        <f t="shared" si="4"/>
        <v>1130.6939807985964</v>
      </c>
      <c r="AE92">
        <f>'IDT-1'!F92</f>
        <v>0</v>
      </c>
      <c r="AF92" s="24"/>
      <c r="AG92">
        <f t="shared" si="5"/>
        <v>1130.6939807985964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7.8234000000000004</v>
      </c>
      <c r="E93">
        <f>GT_NG!T93</f>
        <v>10.587026116259478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58.524458532646051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534.65210179032147</v>
      </c>
      <c r="P93" s="36">
        <v>74.540000000000006</v>
      </c>
      <c r="Q93" s="36">
        <v>26.550000000000004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399.98999999999995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1.55</v>
      </c>
      <c r="AB93" s="75">
        <f>-STOA!P93</f>
        <v>0</v>
      </c>
      <c r="AC93">
        <f t="shared" si="3"/>
        <v>9.5288458405872856</v>
      </c>
      <c r="AD93">
        <f t="shared" si="4"/>
        <v>1084.6881405986394</v>
      </c>
      <c r="AE93">
        <f>'IDT-1'!F93</f>
        <v>0</v>
      </c>
      <c r="AF93" s="24"/>
      <c r="AG93">
        <f t="shared" si="5"/>
        <v>1084.6881405986394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7.8234000000000004</v>
      </c>
      <c r="E94">
        <f>GT_NG!T94</f>
        <v>10.587026116259478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58.524458532646051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527.17682189411755</v>
      </c>
      <c r="P94" s="36">
        <v>74.540000000000006</v>
      </c>
      <c r="Q94" s="36">
        <v>26.550000000000004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378.58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1.55</v>
      </c>
      <c r="AB94" s="75">
        <f>-STOA!P94</f>
        <v>0</v>
      </c>
      <c r="AC94">
        <f t="shared" si="3"/>
        <v>9.370921066708064</v>
      </c>
      <c r="AD94">
        <f t="shared" si="4"/>
        <v>1045.9607854763149</v>
      </c>
      <c r="AE94">
        <f>'IDT-1'!F94</f>
        <v>0</v>
      </c>
      <c r="AF94" s="24"/>
      <c r="AG94">
        <f t="shared" si="5"/>
        <v>1045.9607854763149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7.8234000000000004</v>
      </c>
      <c r="E95">
        <f>GT_NG!T95</f>
        <v>10.587026116259478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58.524458532646051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520.87429913489177</v>
      </c>
      <c r="P95" s="36">
        <v>74.540000000000006</v>
      </c>
      <c r="Q95" s="36">
        <v>26.550000000000004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369.61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1.55</v>
      </c>
      <c r="AB95" s="75">
        <f>-STOA!P95</f>
        <v>0</v>
      </c>
      <c r="AC95">
        <f t="shared" si="3"/>
        <v>9.7085455503994655</v>
      </c>
      <c r="AD95">
        <f t="shared" si="4"/>
        <v>975.35063823339772</v>
      </c>
      <c r="AE95">
        <f>'IDT-1'!F95</f>
        <v>0</v>
      </c>
      <c r="AF95" s="24"/>
      <c r="AG95">
        <f t="shared" si="5"/>
        <v>975.35063823339772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-85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7.8234000000000004</v>
      </c>
      <c r="E96">
        <f>GT_NG!T96</f>
        <v>10.587026116259478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58.524458532646051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510.10626822205427</v>
      </c>
      <c r="P96" s="36">
        <v>74.540000000000006</v>
      </c>
      <c r="Q96" s="36">
        <v>7.68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360.61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1.55</v>
      </c>
      <c r="AB96" s="75">
        <f>-STOA!P96</f>
        <v>0</v>
      </c>
      <c r="AC96">
        <f t="shared" si="3"/>
        <v>9.4263418793560749</v>
      </c>
      <c r="AD96">
        <f t="shared" si="4"/>
        <v>931.99481099160346</v>
      </c>
      <c r="AE96">
        <f>'IDT-1'!F96</f>
        <v>0</v>
      </c>
      <c r="AF96" s="24"/>
      <c r="AG96">
        <f t="shared" si="5"/>
        <v>931.99481099160346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-90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7.8234000000000004</v>
      </c>
      <c r="E97">
        <f>GT_NG!T97</f>
        <v>10.587026116259478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58.524458532646051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509.76717128642662</v>
      </c>
      <c r="P97" s="36">
        <v>21.110000000000003</v>
      </c>
      <c r="Q97" s="36">
        <v>7.68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312.19999999999993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1.55</v>
      </c>
      <c r="AB97" s="75">
        <f>-STOA!P97</f>
        <v>0</v>
      </c>
      <c r="AC97">
        <f t="shared" si="3"/>
        <v>8.1021237902279069</v>
      </c>
      <c r="AD97">
        <f t="shared" si="4"/>
        <v>886.13993214510413</v>
      </c>
      <c r="AE97">
        <f>'IDT-1'!F97</f>
        <v>0</v>
      </c>
      <c r="AF97" s="24"/>
      <c r="AG97">
        <f t="shared" si="5"/>
        <v>886.13993214510413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-35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7.8234000000000004</v>
      </c>
      <c r="E98">
        <f>GT_NG!T98</f>
        <v>10.587026116259478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58.524458532646051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509.84483997247582</v>
      </c>
      <c r="P98" s="36">
        <v>21.11</v>
      </c>
      <c r="Q98" s="36">
        <v>7.68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270.86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1.55</v>
      </c>
      <c r="AB98" s="75">
        <f>-STOA!P98</f>
        <v>0</v>
      </c>
      <c r="AC98">
        <f t="shared" si="3"/>
        <v>7.713164418566274</v>
      </c>
      <c r="AD98">
        <f t="shared" si="4"/>
        <v>850.26656020281496</v>
      </c>
      <c r="AE98">
        <f>'IDT-1'!F98</f>
        <v>0</v>
      </c>
      <c r="AF98" s="24"/>
      <c r="AG98">
        <f t="shared" si="5"/>
        <v>850.26656020281496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0.1213379249999999</v>
      </c>
      <c r="E99">
        <f t="shared" si="6"/>
        <v>0.14363421576352006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1.4791334389948452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16.016762668278638</v>
      </c>
      <c r="P99" s="36">
        <f t="shared" si="6"/>
        <v>1.4384424999999994</v>
      </c>
      <c r="Q99" s="36">
        <f t="shared" si="6"/>
        <v>0.4984291208949867</v>
      </c>
      <c r="R99" s="38">
        <f>SUM(R3:R98)/4000</f>
        <v>0.20027622621393201</v>
      </c>
      <c r="S99" s="38">
        <f t="shared" si="6"/>
        <v>0</v>
      </c>
      <c r="T99" s="37">
        <f t="shared" si="6"/>
        <v>0.69474000000000002</v>
      </c>
      <c r="U99" s="37">
        <f t="shared" si="6"/>
        <v>9.3167210964999985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0.49421750000000003</v>
      </c>
      <c r="Z99" s="34">
        <f t="shared" si="6"/>
        <v>-0.62075000000000002</v>
      </c>
      <c r="AA99" s="75">
        <f t="shared" si="6"/>
        <v>3.6239999999999994E-2</v>
      </c>
      <c r="AB99" s="75">
        <f t="shared" si="6"/>
        <v>0</v>
      </c>
      <c r="AC99">
        <f t="shared" si="6"/>
        <v>0.26771691169254913</v>
      </c>
      <c r="AD99">
        <f t="shared" si="6"/>
        <v>28.921232779953375</v>
      </c>
      <c r="AE99">
        <f t="shared" si="6"/>
        <v>-8.1801999999999986E-2</v>
      </c>
      <c r="AG99">
        <f t="shared" si="6"/>
        <v>28.839430779953371</v>
      </c>
      <c r="AI99">
        <f t="shared" si="6"/>
        <v>0</v>
      </c>
      <c r="AJ99">
        <f t="shared" si="6"/>
        <v>0</v>
      </c>
      <c r="AK99">
        <f t="shared" si="6"/>
        <v>8.4362500000000007E-2</v>
      </c>
      <c r="AL99">
        <f t="shared" si="6"/>
        <v>-0.7145975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45302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0.53459999999999996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19.631495679183999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107.96000000000001</v>
      </c>
      <c r="AB3" s="75">
        <f>-STOA!Q3</f>
        <v>0</v>
      </c>
      <c r="AC3">
        <f>SUMIF(B3:AB3,"&gt;0")*$AC$2-SUMIF(B3:AB3,"&lt;0")*($AC$2/(1-$AC$2))+SUMIF(AI3:AR3,"&gt;0")*$AC$2-SUMIF(AI3:AR3,"&lt;0")*($AC$2/(1-$AC$2))</f>
        <v>1.1609707809540362</v>
      </c>
      <c r="AD3">
        <f>SUM(B3:AB3,AI3:AR3)-AC3</f>
        <v>116.96512489822997</v>
      </c>
      <c r="AE3">
        <f>'IDT-1'!E3</f>
        <v>0</v>
      </c>
      <c r="AF3" s="24"/>
      <c r="AG3">
        <f>SUM(AD3:AF3)</f>
        <v>116.96512489822997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0.53459999999999996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19.631495679183999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107.96000000000001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1.1609707809540362</v>
      </c>
      <c r="AD4">
        <f t="shared" ref="AD4:AD67" si="1">SUM(B4:AB4,AI4:AR4)-AC4</f>
        <v>116.96512489822997</v>
      </c>
      <c r="AE4">
        <f>'IDT-1'!E4</f>
        <v>0</v>
      </c>
      <c r="AF4" s="24"/>
      <c r="AG4">
        <f t="shared" ref="AG4:AG67" si="2">SUM(AD4:AF4)</f>
        <v>116.96512489822997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0.53459999999999996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19.631495679183999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107.96000000000001</v>
      </c>
      <c r="AB5" s="75">
        <f>-STOA!Q5</f>
        <v>0</v>
      </c>
      <c r="AC5">
        <f t="shared" si="0"/>
        <v>1.2033265695784814</v>
      </c>
      <c r="AD5">
        <f t="shared" si="1"/>
        <v>111.92276910960553</v>
      </c>
      <c r="AE5">
        <f>'IDT-1'!E5</f>
        <v>0</v>
      </c>
      <c r="AF5" s="24"/>
      <c r="AG5">
        <f t="shared" si="2"/>
        <v>111.92276910960553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-15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0.53459999999999996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19.631495679183999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107.96000000000001</v>
      </c>
      <c r="AB6" s="75">
        <f>-STOA!Q6</f>
        <v>0</v>
      </c>
      <c r="AC6">
        <f t="shared" si="0"/>
        <v>1.2287400427531487</v>
      </c>
      <c r="AD6">
        <f t="shared" si="1"/>
        <v>108.89735563643086</v>
      </c>
      <c r="AE6">
        <f>'IDT-1'!E6</f>
        <v>0</v>
      </c>
      <c r="AF6" s="24"/>
      <c r="AG6">
        <f t="shared" si="2"/>
        <v>108.89735563643086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-18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0.53459999999999996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19.631495679183999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107.96000000000001</v>
      </c>
      <c r="AB7" s="75">
        <f>-STOA!Q7</f>
        <v>0</v>
      </c>
      <c r="AC7">
        <f t="shared" si="0"/>
        <v>1.2287400427531487</v>
      </c>
      <c r="AD7">
        <f t="shared" si="1"/>
        <v>108.89735563643086</v>
      </c>
      <c r="AE7">
        <f>'IDT-1'!E7</f>
        <v>0</v>
      </c>
      <c r="AF7" s="24"/>
      <c r="AG7">
        <f t="shared" si="2"/>
        <v>108.89735563643086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-18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0.53459999999999996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19.631495679183999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107.96000000000001</v>
      </c>
      <c r="AB8" s="75">
        <f>-STOA!Q8</f>
        <v>0</v>
      </c>
      <c r="AC8">
        <f t="shared" si="0"/>
        <v>1.2287400427531487</v>
      </c>
      <c r="AD8">
        <f t="shared" si="1"/>
        <v>108.89735563643086</v>
      </c>
      <c r="AE8">
        <f>'IDT-1'!E8</f>
        <v>0</v>
      </c>
      <c r="AF8" s="24"/>
      <c r="AG8">
        <f t="shared" si="2"/>
        <v>108.89735563643086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-18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0.53459999999999996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19.631495679183999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107.96000000000001</v>
      </c>
      <c r="AB9" s="75">
        <f>-STOA!Q9</f>
        <v>0</v>
      </c>
      <c r="AC9">
        <f t="shared" si="0"/>
        <v>1.2287400427531487</v>
      </c>
      <c r="AD9">
        <f t="shared" si="1"/>
        <v>108.89735563643086</v>
      </c>
      <c r="AE9">
        <f>'IDT-1'!E9</f>
        <v>0</v>
      </c>
      <c r="AF9" s="24"/>
      <c r="AG9">
        <f t="shared" si="2"/>
        <v>108.89735563643086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-18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0.53459999999999996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19.631495679183999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107.96000000000001</v>
      </c>
      <c r="AB10" s="75">
        <f>-STOA!Q10</f>
        <v>0</v>
      </c>
      <c r="AC10">
        <f t="shared" si="0"/>
        <v>1.2287400427531487</v>
      </c>
      <c r="AD10">
        <f t="shared" si="1"/>
        <v>108.89735563643086</v>
      </c>
      <c r="AE10">
        <f>'IDT-1'!E10</f>
        <v>0</v>
      </c>
      <c r="AF10" s="24"/>
      <c r="AG10">
        <f t="shared" si="2"/>
        <v>108.89735563643086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-18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0.53459999999999996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19.631495679183999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107.96000000000001</v>
      </c>
      <c r="AB11" s="75">
        <f>-STOA!Q11</f>
        <v>0</v>
      </c>
      <c r="AC11">
        <f t="shared" si="0"/>
        <v>1.2456823582029268</v>
      </c>
      <c r="AD11">
        <f t="shared" si="1"/>
        <v>106.88041332098108</v>
      </c>
      <c r="AE11">
        <f>'IDT-1'!E11</f>
        <v>0</v>
      </c>
      <c r="AF11" s="24"/>
      <c r="AG11">
        <f t="shared" si="2"/>
        <v>106.88041332098108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0.53459999999999996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19.631495679183999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107.96000000000001</v>
      </c>
      <c r="AB12" s="75">
        <f>-STOA!Q12</f>
        <v>0</v>
      </c>
      <c r="AC12">
        <f t="shared" si="0"/>
        <v>1.2456823582029268</v>
      </c>
      <c r="AD12">
        <f t="shared" si="1"/>
        <v>106.88041332098108</v>
      </c>
      <c r="AE12">
        <f>'IDT-1'!E12</f>
        <v>0</v>
      </c>
      <c r="AF12" s="24"/>
      <c r="AG12">
        <f t="shared" si="2"/>
        <v>106.88041332098108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0.53459999999999996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19.631495679183999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107.96000000000001</v>
      </c>
      <c r="AB13" s="75">
        <f>-STOA!Q13</f>
        <v>0</v>
      </c>
      <c r="AC13">
        <f t="shared" si="0"/>
        <v>1.2456823582029268</v>
      </c>
      <c r="AD13">
        <f t="shared" si="1"/>
        <v>106.88041332098108</v>
      </c>
      <c r="AE13">
        <f>'IDT-1'!E13</f>
        <v>0</v>
      </c>
      <c r="AF13" s="24"/>
      <c r="AG13">
        <f t="shared" si="2"/>
        <v>106.88041332098108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0.53459999999999996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19.631495679183999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107.96000000000001</v>
      </c>
      <c r="AB14" s="75">
        <f>-STOA!Q14</f>
        <v>0</v>
      </c>
      <c r="AC14">
        <f t="shared" si="0"/>
        <v>1.2456823582029268</v>
      </c>
      <c r="AD14">
        <f t="shared" si="1"/>
        <v>106.88041332098108</v>
      </c>
      <c r="AE14">
        <f>'IDT-1'!E14</f>
        <v>0</v>
      </c>
      <c r="AF14" s="24"/>
      <c r="AG14">
        <f t="shared" si="2"/>
        <v>106.88041332098108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0.53459999999999996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19.631495679183999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107.96000000000001</v>
      </c>
      <c r="AB15" s="75">
        <f>-STOA!Q15</f>
        <v>0</v>
      </c>
      <c r="AC15">
        <f t="shared" si="0"/>
        <v>1.2456823582029268</v>
      </c>
      <c r="AD15">
        <f t="shared" si="1"/>
        <v>106.88041332098108</v>
      </c>
      <c r="AE15">
        <f>'IDT-1'!E15</f>
        <v>0</v>
      </c>
      <c r="AF15" s="24"/>
      <c r="AG15">
        <f t="shared" si="2"/>
        <v>106.88041332098108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0.53459999999999996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19.631495679183999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107.96000000000001</v>
      </c>
      <c r="AB16" s="75">
        <f>-STOA!Q16</f>
        <v>0</v>
      </c>
      <c r="AC16">
        <f t="shared" si="0"/>
        <v>1.2456823582029268</v>
      </c>
      <c r="AD16">
        <f t="shared" si="1"/>
        <v>106.88041332098108</v>
      </c>
      <c r="AE16">
        <f>'IDT-1'!E16</f>
        <v>0</v>
      </c>
      <c r="AF16" s="24"/>
      <c r="AG16">
        <f t="shared" si="2"/>
        <v>106.88041332098108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0.53459999999999996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19.631495679183999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107.96000000000001</v>
      </c>
      <c r="AB17" s="75">
        <f>-STOA!Q17</f>
        <v>0</v>
      </c>
      <c r="AC17">
        <f t="shared" si="0"/>
        <v>1.2456823582029268</v>
      </c>
      <c r="AD17">
        <f t="shared" si="1"/>
        <v>106.88041332098108</v>
      </c>
      <c r="AE17">
        <f>'IDT-1'!E17</f>
        <v>0</v>
      </c>
      <c r="AF17" s="24"/>
      <c r="AG17">
        <f t="shared" si="2"/>
        <v>106.88041332098108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0.53459999999999996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19.631495679183999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107.96000000000001</v>
      </c>
      <c r="AB18" s="75">
        <f>-STOA!Q18</f>
        <v>0</v>
      </c>
      <c r="AC18">
        <f t="shared" si="0"/>
        <v>1.2456823582029268</v>
      </c>
      <c r="AD18">
        <f t="shared" si="1"/>
        <v>106.88041332098108</v>
      </c>
      <c r="AE18">
        <f>'IDT-1'!E18</f>
        <v>0</v>
      </c>
      <c r="AF18" s="24"/>
      <c r="AG18">
        <f t="shared" si="2"/>
        <v>106.88041332098108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0.53459999999999996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19.631495679183999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107.96000000000001</v>
      </c>
      <c r="AB19" s="75">
        <f>-STOA!Q19</f>
        <v>0</v>
      </c>
      <c r="AC19">
        <f t="shared" si="0"/>
        <v>1.2456823582029268</v>
      </c>
      <c r="AD19">
        <f t="shared" si="1"/>
        <v>106.88041332098108</v>
      </c>
      <c r="AE19">
        <f>'IDT-1'!E19</f>
        <v>0</v>
      </c>
      <c r="AF19" s="24"/>
      <c r="AG19">
        <f t="shared" si="2"/>
        <v>106.88041332098108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0.53459999999999996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19.631495679183999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107.96000000000001</v>
      </c>
      <c r="AB20" s="75">
        <f>-STOA!Q20</f>
        <v>0</v>
      </c>
      <c r="AC20">
        <f t="shared" si="0"/>
        <v>1.2456823582029268</v>
      </c>
      <c r="AD20">
        <f t="shared" si="1"/>
        <v>106.88041332098108</v>
      </c>
      <c r="AE20">
        <f>'IDT-1'!E20</f>
        <v>0</v>
      </c>
      <c r="AF20" s="24"/>
      <c r="AG20">
        <f t="shared" si="2"/>
        <v>106.88041332098108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0.53459999999999996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19.631495679183999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107.96000000000001</v>
      </c>
      <c r="AB21" s="75">
        <f>-STOA!Q21</f>
        <v>0</v>
      </c>
      <c r="AC21">
        <f t="shared" si="0"/>
        <v>1.2456823582029268</v>
      </c>
      <c r="AD21">
        <f t="shared" si="1"/>
        <v>106.88041332098108</v>
      </c>
      <c r="AE21">
        <f>'IDT-1'!E21</f>
        <v>0</v>
      </c>
      <c r="AF21" s="24"/>
      <c r="AG21">
        <f t="shared" si="2"/>
        <v>106.88041332098108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0.53459999999999996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19.631495679183999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107.96000000000001</v>
      </c>
      <c r="AB22" s="75">
        <f>-STOA!Q22</f>
        <v>0</v>
      </c>
      <c r="AC22">
        <f t="shared" si="0"/>
        <v>1.2456823582029268</v>
      </c>
      <c r="AD22">
        <f t="shared" si="1"/>
        <v>106.88041332098108</v>
      </c>
      <c r="AE22">
        <f>'IDT-1'!E22</f>
        <v>0</v>
      </c>
      <c r="AF22" s="24"/>
      <c r="AG22">
        <f t="shared" si="2"/>
        <v>106.88041332098108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0.53459999999999996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19.631495679183999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107.96000000000001</v>
      </c>
      <c r="AB23" s="75">
        <f>-STOA!Q23</f>
        <v>0</v>
      </c>
      <c r="AC23">
        <f t="shared" si="0"/>
        <v>1.2456823582029268</v>
      </c>
      <c r="AD23">
        <f t="shared" si="1"/>
        <v>106.88041332098108</v>
      </c>
      <c r="AE23">
        <f>'IDT-1'!E23</f>
        <v>0</v>
      </c>
      <c r="AF23" s="24"/>
      <c r="AG23">
        <f t="shared" si="2"/>
        <v>106.88041332098108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0.53459999999999996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19.631495679183999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107.96000000000001</v>
      </c>
      <c r="AB24" s="75">
        <f>-STOA!Q24</f>
        <v>0</v>
      </c>
      <c r="AC24">
        <f t="shared" si="0"/>
        <v>1.2033265695784814</v>
      </c>
      <c r="AD24">
        <f t="shared" si="1"/>
        <v>111.92276910960553</v>
      </c>
      <c r="AE24">
        <f>'IDT-1'!E24</f>
        <v>0</v>
      </c>
      <c r="AF24" s="24"/>
      <c r="AG24">
        <f t="shared" si="2"/>
        <v>111.92276910960553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-15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0.53459999999999996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19.631495679183999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107.96000000000001</v>
      </c>
      <c r="AB25" s="75">
        <f>-STOA!Q25</f>
        <v>0</v>
      </c>
      <c r="AC25">
        <f t="shared" si="0"/>
        <v>1.1609707809540362</v>
      </c>
      <c r="AD25">
        <f t="shared" si="1"/>
        <v>116.96512489822997</v>
      </c>
      <c r="AE25">
        <f>'IDT-1'!E25</f>
        <v>0</v>
      </c>
      <c r="AF25" s="24"/>
      <c r="AG25">
        <f t="shared" si="2"/>
        <v>116.96512489822997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0.53459999999999996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19.631495679183999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107.96000000000001</v>
      </c>
      <c r="AB26" s="75">
        <f>-STOA!Q26</f>
        <v>0</v>
      </c>
      <c r="AC26">
        <f t="shared" si="0"/>
        <v>1.1609707809540362</v>
      </c>
      <c r="AD26">
        <f t="shared" si="1"/>
        <v>116.96512489822997</v>
      </c>
      <c r="AE26">
        <f>'IDT-1'!E26</f>
        <v>0</v>
      </c>
      <c r="AF26" s="24"/>
      <c r="AG26">
        <f t="shared" si="2"/>
        <v>116.96512489822997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0.34020000000000006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107.96000000000001</v>
      </c>
      <c r="AB27" s="75">
        <f>-STOA!Q27</f>
        <v>0</v>
      </c>
      <c r="AC27">
        <f t="shared" si="0"/>
        <v>1.0693216800000001</v>
      </c>
      <c r="AD27">
        <f t="shared" si="1"/>
        <v>126.23087832</v>
      </c>
      <c r="AE27">
        <f>'IDT-1'!E27</f>
        <v>0</v>
      </c>
      <c r="AF27" s="24"/>
      <c r="AG27">
        <f t="shared" si="2"/>
        <v>126.23087832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0.34020000000000006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107.96000000000001</v>
      </c>
      <c r="AB28" s="75">
        <f>-STOA!Q28</f>
        <v>0</v>
      </c>
      <c r="AC28">
        <f t="shared" si="0"/>
        <v>1.0693216800000001</v>
      </c>
      <c r="AD28">
        <f t="shared" si="1"/>
        <v>126.23087832</v>
      </c>
      <c r="AE28">
        <f>'IDT-1'!E28</f>
        <v>0</v>
      </c>
      <c r="AF28" s="24"/>
      <c r="AG28">
        <f t="shared" si="2"/>
        <v>126.23087832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0.34020000000000006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107.96000000000001</v>
      </c>
      <c r="AB29" s="75">
        <f>-STOA!Q29</f>
        <v>0</v>
      </c>
      <c r="AC29">
        <f t="shared" si="0"/>
        <v>1.0693216800000001</v>
      </c>
      <c r="AD29">
        <f t="shared" si="1"/>
        <v>126.23087832</v>
      </c>
      <c r="AE29">
        <f>'IDT-1'!E29</f>
        <v>0</v>
      </c>
      <c r="AF29" s="24"/>
      <c r="AG29">
        <f t="shared" si="2"/>
        <v>126.23087832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0.34020000000000006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107.96000000000001</v>
      </c>
      <c r="AB30" s="75">
        <f>-STOA!Q30</f>
        <v>0</v>
      </c>
      <c r="AC30">
        <f t="shared" si="0"/>
        <v>1.1499616800000001</v>
      </c>
      <c r="AD30">
        <f t="shared" si="1"/>
        <v>135.75023832000002</v>
      </c>
      <c r="AE30">
        <f>'IDT-1'!E30</f>
        <v>0</v>
      </c>
      <c r="AF30" s="24"/>
      <c r="AG30">
        <f t="shared" si="2"/>
        <v>135.75023832000002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9.6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0.34020000000000006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6.04</v>
      </c>
      <c r="Z31" s="34">
        <f>IEX!Q31</f>
        <v>0</v>
      </c>
      <c r="AA31" s="75">
        <f>STOA!K31</f>
        <v>107.96000000000001</v>
      </c>
      <c r="AB31" s="75">
        <f>-STOA!Q31</f>
        <v>0</v>
      </c>
      <c r="AC31">
        <f t="shared" si="0"/>
        <v>1.3107376799999999</v>
      </c>
      <c r="AD31">
        <f t="shared" si="1"/>
        <v>154.72946232000001</v>
      </c>
      <c r="AE31">
        <f>'IDT-1'!E31</f>
        <v>0</v>
      </c>
      <c r="AF31" s="24"/>
      <c r="AG31">
        <f t="shared" si="2"/>
        <v>154.72946232000001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22.7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0.34020000000000006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4.51</v>
      </c>
      <c r="Z32" s="34">
        <f>IEX!Q32</f>
        <v>0</v>
      </c>
      <c r="AA32" s="75">
        <f>STOA!K32</f>
        <v>107.96000000000001</v>
      </c>
      <c r="AB32" s="75">
        <f>-STOA!Q32</f>
        <v>0</v>
      </c>
      <c r="AC32">
        <f t="shared" si="0"/>
        <v>1.3591216800000001</v>
      </c>
      <c r="AD32">
        <f t="shared" si="1"/>
        <v>160.44107832000003</v>
      </c>
      <c r="AE32">
        <f>'IDT-1'!E32</f>
        <v>0</v>
      </c>
      <c r="AF32" s="24"/>
      <c r="AG32">
        <f t="shared" si="2"/>
        <v>160.44107832000003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29.99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0.34020000000000006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33.869999999999997</v>
      </c>
      <c r="Z33" s="34">
        <f>IEX!Q33</f>
        <v>0</v>
      </c>
      <c r="AA33" s="75">
        <f>STOA!K33</f>
        <v>107.96000000000001</v>
      </c>
      <c r="AB33" s="75">
        <f>-STOA!Q33</f>
        <v>0</v>
      </c>
      <c r="AC33">
        <f t="shared" si="0"/>
        <v>1.3917136800000001</v>
      </c>
      <c r="AD33">
        <f t="shared" si="1"/>
        <v>164.28848632</v>
      </c>
      <c r="AE33">
        <f>'IDT-1'!E33</f>
        <v>0</v>
      </c>
      <c r="AF33" s="24"/>
      <c r="AG33">
        <f t="shared" si="2"/>
        <v>164.28848632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4.51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0.34020000000000006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39.21</v>
      </c>
      <c r="Z34" s="34">
        <f>IEX!Q34</f>
        <v>0</v>
      </c>
      <c r="AA34" s="75">
        <f>STOA!K34</f>
        <v>107.96000000000001</v>
      </c>
      <c r="AB34" s="75">
        <f>-STOA!Q34</f>
        <v>0</v>
      </c>
      <c r="AC34">
        <f t="shared" si="0"/>
        <v>1.4555536799999997</v>
      </c>
      <c r="AD34">
        <f t="shared" si="1"/>
        <v>171.82464632</v>
      </c>
      <c r="AE34">
        <f>'IDT-1'!E34</f>
        <v>0</v>
      </c>
      <c r="AF34" s="24"/>
      <c r="AG34">
        <f t="shared" si="2"/>
        <v>171.82464632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6.77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0.34020000000000006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44.53</v>
      </c>
      <c r="Z35" s="34">
        <f>IEX!Q35</f>
        <v>0</v>
      </c>
      <c r="AA35" s="75">
        <f>STOA!K35</f>
        <v>107.96000000000001</v>
      </c>
      <c r="AB35" s="75">
        <f>-STOA!Q35</f>
        <v>0</v>
      </c>
      <c r="AC35">
        <f t="shared" si="0"/>
        <v>1.5310696799999999</v>
      </c>
      <c r="AD35">
        <f t="shared" si="1"/>
        <v>180.73913031999999</v>
      </c>
      <c r="AE35">
        <f>'IDT-1'!E35</f>
        <v>0</v>
      </c>
      <c r="AF35" s="24"/>
      <c r="AG35">
        <f t="shared" si="2"/>
        <v>180.73913031999999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10.44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0.34020000000000006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54.11</v>
      </c>
      <c r="Z36" s="34">
        <f>IEX!Q36</f>
        <v>0</v>
      </c>
      <c r="AA36" s="75">
        <f>STOA!K36</f>
        <v>107.96000000000001</v>
      </c>
      <c r="AB36" s="75">
        <f>-STOA!Q36</f>
        <v>0</v>
      </c>
      <c r="AC36">
        <f t="shared" si="0"/>
        <v>1.6496776799999999</v>
      </c>
      <c r="AD36">
        <f t="shared" si="1"/>
        <v>194.74052232</v>
      </c>
      <c r="AE36">
        <f>'IDT-1'!E36</f>
        <v>0</v>
      </c>
      <c r="AF36" s="24"/>
      <c r="AG36">
        <f t="shared" si="2"/>
        <v>194.74052232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14.98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0.34020000000000006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40.32</v>
      </c>
      <c r="Z37" s="34">
        <f>IEX!Q37</f>
        <v>0</v>
      </c>
      <c r="AA37" s="75">
        <f>STOA!K37</f>
        <v>107.96000000000001</v>
      </c>
      <c r="AB37" s="75">
        <f>-STOA!Q37</f>
        <v>0</v>
      </c>
      <c r="AC37">
        <f t="shared" si="0"/>
        <v>1.6007896799999999</v>
      </c>
      <c r="AD37">
        <f t="shared" si="1"/>
        <v>188.96941032000001</v>
      </c>
      <c r="AE37">
        <f>'IDT-1'!E37</f>
        <v>0</v>
      </c>
      <c r="AF37" s="24"/>
      <c r="AG37">
        <f t="shared" si="2"/>
        <v>188.96941032000001</v>
      </c>
      <c r="AI37" s="34">
        <f>PXIL!K37</f>
        <v>0</v>
      </c>
      <c r="AJ37" s="34">
        <f>PXIL!Q37</f>
        <v>0</v>
      </c>
      <c r="AK37" s="34">
        <f>RTM_IEX!K37</f>
        <v>10.79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12.16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0.34020000000000006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38.47</v>
      </c>
      <c r="Z38" s="34">
        <f>IEX!Q38</f>
        <v>0</v>
      </c>
      <c r="AA38" s="75">
        <f>STOA!K38</f>
        <v>107.96000000000001</v>
      </c>
      <c r="AB38" s="75">
        <f>-STOA!Q38</f>
        <v>0</v>
      </c>
      <c r="AC38">
        <f t="shared" si="0"/>
        <v>1.6041496799999999</v>
      </c>
      <c r="AD38">
        <f t="shared" si="1"/>
        <v>189.36605031999997</v>
      </c>
      <c r="AE38">
        <f>'IDT-1'!E38</f>
        <v>0</v>
      </c>
      <c r="AF38" s="24"/>
      <c r="AG38">
        <f t="shared" si="2"/>
        <v>189.36605031999997</v>
      </c>
      <c r="AI38" s="34">
        <f>PXIL!K38</f>
        <v>0</v>
      </c>
      <c r="AJ38" s="34">
        <f>PXIL!Q38</f>
        <v>0</v>
      </c>
      <c r="AK38" s="34">
        <f>RTM_IEX!K38</f>
        <v>12.03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13.17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0.34020000000000006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27.3</v>
      </c>
      <c r="Z39" s="34">
        <f>IEX!Q39</f>
        <v>0</v>
      </c>
      <c r="AA39" s="75">
        <f>STOA!K39</f>
        <v>107.96000000000001</v>
      </c>
      <c r="AB39" s="75">
        <f>-STOA!Q39</f>
        <v>0</v>
      </c>
      <c r="AC39">
        <f t="shared" si="0"/>
        <v>1.56508968</v>
      </c>
      <c r="AD39">
        <f t="shared" si="1"/>
        <v>184.75511032</v>
      </c>
      <c r="AE39">
        <f>'IDT-1'!E39</f>
        <v>0</v>
      </c>
      <c r="AF39" s="24"/>
      <c r="AG39">
        <f t="shared" si="2"/>
        <v>184.75511032</v>
      </c>
      <c r="AI39" s="34">
        <f>PXIL!K39</f>
        <v>0</v>
      </c>
      <c r="AJ39" s="34">
        <f>PXIL!Q39</f>
        <v>0</v>
      </c>
      <c r="AK39" s="34">
        <f>RTM_IEX!K39</f>
        <v>19.86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11.86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0.34020000000000006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20.96</v>
      </c>
      <c r="Z40" s="34">
        <f>IEX!Q40</f>
        <v>0</v>
      </c>
      <c r="AA40" s="75">
        <f>STOA!K40</f>
        <v>107.96000000000001</v>
      </c>
      <c r="AB40" s="75">
        <f>-STOA!Q40</f>
        <v>0</v>
      </c>
      <c r="AC40">
        <f t="shared" si="0"/>
        <v>1.5616456799999998</v>
      </c>
      <c r="AD40">
        <f t="shared" si="1"/>
        <v>184.34855432000001</v>
      </c>
      <c r="AE40">
        <f>'IDT-1'!E40</f>
        <v>0</v>
      </c>
      <c r="AF40" s="24"/>
      <c r="AG40">
        <f t="shared" si="2"/>
        <v>184.34855432000001</v>
      </c>
      <c r="AI40" s="34">
        <f>PXIL!K40</f>
        <v>0</v>
      </c>
      <c r="AJ40" s="34">
        <f>PXIL!Q40</f>
        <v>0</v>
      </c>
      <c r="AK40" s="34">
        <f>RTM_IEX!K40</f>
        <v>25.1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12.55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0.34020000000000006</v>
      </c>
      <c r="E41">
        <f>GT_NG!S41</f>
        <v>1.4878200438917339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31.86</v>
      </c>
      <c r="Z41" s="34">
        <f>IEX!Q41</f>
        <v>0</v>
      </c>
      <c r="AA41" s="75">
        <f>STOA!K41</f>
        <v>107.96000000000001</v>
      </c>
      <c r="AB41" s="75">
        <f>-STOA!Q41</f>
        <v>0</v>
      </c>
      <c r="AC41">
        <f t="shared" si="0"/>
        <v>1.8881353683686903</v>
      </c>
      <c r="AD41">
        <f t="shared" si="1"/>
        <v>222.88988467552304</v>
      </c>
      <c r="AE41">
        <f>'IDT-1'!E41</f>
        <v>0</v>
      </c>
      <c r="AF41" s="24"/>
      <c r="AG41">
        <f t="shared" si="2"/>
        <v>222.88988467552304</v>
      </c>
      <c r="AI41" s="34">
        <f>PXIL!K41</f>
        <v>0</v>
      </c>
      <c r="AJ41" s="34">
        <f>PXIL!Q41</f>
        <v>0</v>
      </c>
      <c r="AK41" s="34">
        <f>RTM_IEX!K41</f>
        <v>42.7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17.43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0.53459999999999996</v>
      </c>
      <c r="E42">
        <f>GT_NG!S42</f>
        <v>1.4878200438917339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46.92</v>
      </c>
      <c r="Z42" s="34">
        <f>IEX!Q42</f>
        <v>0</v>
      </c>
      <c r="AA42" s="75">
        <f>STOA!K42</f>
        <v>107.96000000000001</v>
      </c>
      <c r="AB42" s="75">
        <f>-STOA!Q42</f>
        <v>0</v>
      </c>
      <c r="AC42">
        <f t="shared" si="0"/>
        <v>1.6698563283686905</v>
      </c>
      <c r="AD42">
        <f t="shared" si="1"/>
        <v>197.12256371552306</v>
      </c>
      <c r="AE42">
        <f>'IDT-1'!E42</f>
        <v>0</v>
      </c>
      <c r="AF42" s="24"/>
      <c r="AG42">
        <f t="shared" si="2"/>
        <v>197.12256371552306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18.89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0.53459999999999996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36.64</v>
      </c>
      <c r="Z43" s="34">
        <f>IEX!Q43</f>
        <v>0</v>
      </c>
      <c r="AA43" s="75">
        <f>STOA!K43</f>
        <v>107.96000000000001</v>
      </c>
      <c r="AB43" s="75">
        <f>-STOA!Q43</f>
        <v>0</v>
      </c>
      <c r="AC43">
        <f t="shared" si="0"/>
        <v>2.1746721656151675</v>
      </c>
      <c r="AD43">
        <f t="shared" si="1"/>
        <v>256.64527783438484</v>
      </c>
      <c r="AE43">
        <f>'IDT-1'!E43</f>
        <v>0</v>
      </c>
      <c r="AF43" s="24"/>
      <c r="AG43">
        <f t="shared" si="2"/>
        <v>256.64527783438484</v>
      </c>
      <c r="AI43" s="34">
        <f>PXIL!K43</f>
        <v>0</v>
      </c>
      <c r="AJ43" s="34">
        <f>PXIL!Q43</f>
        <v>0</v>
      </c>
      <c r="AK43" s="34">
        <f>RTM_IEX!K43</f>
        <v>24.95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65.77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0.53459999999999996</v>
      </c>
      <c r="E44">
        <f>GT_NG!S44</f>
        <v>1.4878200438917339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37.14</v>
      </c>
      <c r="Z44" s="34">
        <f>IEX!Q44</f>
        <v>0</v>
      </c>
      <c r="AA44" s="75">
        <f>STOA!K44</f>
        <v>107.96000000000001</v>
      </c>
      <c r="AB44" s="75">
        <f>-STOA!Q44</f>
        <v>0</v>
      </c>
      <c r="AC44">
        <f t="shared" si="0"/>
        <v>2.2238363283686904</v>
      </c>
      <c r="AD44">
        <f t="shared" si="1"/>
        <v>262.51858371552305</v>
      </c>
      <c r="AE44">
        <f>'IDT-1'!E44</f>
        <v>0</v>
      </c>
      <c r="AF44" s="24"/>
      <c r="AG44">
        <f t="shared" si="2"/>
        <v>262.51858371552305</v>
      </c>
      <c r="AI44" s="34">
        <f>PXIL!K44</f>
        <v>0</v>
      </c>
      <c r="AJ44" s="34">
        <f>PXIL!Q44</f>
        <v>0</v>
      </c>
      <c r="AK44" s="34">
        <f>RTM_IEX!K44</f>
        <v>24.95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69.67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0.53459999999999996</v>
      </c>
      <c r="E45">
        <f>GT_NG!S45</f>
        <v>1.4878200438917339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37.93</v>
      </c>
      <c r="Z45" s="34">
        <f>IEX!Q45</f>
        <v>0</v>
      </c>
      <c r="AA45" s="75">
        <f>STOA!K45</f>
        <v>107.96000000000001</v>
      </c>
      <c r="AB45" s="75">
        <f>-STOA!Q45</f>
        <v>0</v>
      </c>
      <c r="AC45">
        <f t="shared" si="0"/>
        <v>2.2570163283686906</v>
      </c>
      <c r="AD45">
        <f t="shared" si="1"/>
        <v>266.43540371552302</v>
      </c>
      <c r="AE45">
        <f>'IDT-1'!E45</f>
        <v>0</v>
      </c>
      <c r="AF45" s="24"/>
      <c r="AG45">
        <f t="shared" si="2"/>
        <v>266.43540371552302</v>
      </c>
      <c r="AI45" s="34">
        <f>PXIL!K45</f>
        <v>0</v>
      </c>
      <c r="AJ45" s="34">
        <f>PXIL!Q45</f>
        <v>0</v>
      </c>
      <c r="AK45" s="34">
        <f>RTM_IEX!K45</f>
        <v>24.95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72.83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0.53459999999999996</v>
      </c>
      <c r="E46">
        <f>GT_NG!S46</f>
        <v>1.4878200438917339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107.96000000000001</v>
      </c>
      <c r="AB46" s="75">
        <f>-STOA!Q46</f>
        <v>0</v>
      </c>
      <c r="AC46">
        <f t="shared" si="0"/>
        <v>2.1326123283686904</v>
      </c>
      <c r="AD46">
        <f t="shared" si="1"/>
        <v>251.74980771552308</v>
      </c>
      <c r="AE46">
        <f>'IDT-1'!E46</f>
        <v>0</v>
      </c>
      <c r="AF46" s="24"/>
      <c r="AG46">
        <f t="shared" si="2"/>
        <v>251.74980771552308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120.9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0.53459999999999996</v>
      </c>
      <c r="E47">
        <f>GT_NG!S47</f>
        <v>1.4878200438917339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112.28</v>
      </c>
      <c r="AB47" s="75">
        <f>-STOA!Q47</f>
        <v>0</v>
      </c>
      <c r="AC47">
        <f t="shared" si="0"/>
        <v>2.1689003283686903</v>
      </c>
      <c r="AD47">
        <f t="shared" si="1"/>
        <v>256.03351971552303</v>
      </c>
      <c r="AE47">
        <f>'IDT-1'!E47</f>
        <v>0</v>
      </c>
      <c r="AF47" s="24"/>
      <c r="AG47">
        <f t="shared" si="2"/>
        <v>256.03351971552303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120.9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0.53459999999999996</v>
      </c>
      <c r="E48">
        <f>GT_NG!S48</f>
        <v>1.4878200438917339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112.28</v>
      </c>
      <c r="AB48" s="75">
        <f>-STOA!Q48</f>
        <v>0</v>
      </c>
      <c r="AC48">
        <f t="shared" si="0"/>
        <v>2.0077043283686904</v>
      </c>
      <c r="AD48">
        <f t="shared" si="1"/>
        <v>237.00471571552302</v>
      </c>
      <c r="AE48">
        <f>'IDT-1'!E48</f>
        <v>0</v>
      </c>
      <c r="AF48" s="24"/>
      <c r="AG48">
        <f t="shared" si="2"/>
        <v>237.00471571552302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101.71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0.53459999999999996</v>
      </c>
      <c r="E49">
        <f>GT_NG!S49</f>
        <v>1.4878200438917339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112.28</v>
      </c>
      <c r="AB49" s="75">
        <f>-STOA!Q49</f>
        <v>0</v>
      </c>
      <c r="AC49">
        <f t="shared" si="0"/>
        <v>1.9270643283686906</v>
      </c>
      <c r="AD49">
        <f t="shared" si="1"/>
        <v>227.48535571552307</v>
      </c>
      <c r="AE49">
        <f>'IDT-1'!E49</f>
        <v>0</v>
      </c>
      <c r="AF49" s="24"/>
      <c r="AG49">
        <f t="shared" si="2"/>
        <v>227.48535571552307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92.11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0.53459999999999996</v>
      </c>
      <c r="E50">
        <f>GT_NG!S50</f>
        <v>1.4878200438917339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112.28</v>
      </c>
      <c r="AB50" s="75">
        <f>-STOA!Q50</f>
        <v>0</v>
      </c>
      <c r="AC50">
        <f t="shared" si="0"/>
        <v>1.9270643283686906</v>
      </c>
      <c r="AD50">
        <f t="shared" si="1"/>
        <v>227.48535571552307</v>
      </c>
      <c r="AE50">
        <f>'IDT-1'!E50</f>
        <v>0</v>
      </c>
      <c r="AF50" s="24"/>
      <c r="AG50">
        <f t="shared" si="2"/>
        <v>227.48535571552307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92.11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0.87480000000000002</v>
      </c>
      <c r="E51">
        <f>GT_NG!S51</f>
        <v>1.4878200438917339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154.97999999999999</v>
      </c>
      <c r="AB51" s="75">
        <f>-STOA!Q51</f>
        <v>0</v>
      </c>
      <c r="AC51">
        <f t="shared" si="0"/>
        <v>1.8292060083686903</v>
      </c>
      <c r="AD51">
        <f t="shared" si="1"/>
        <v>215.93341403552304</v>
      </c>
      <c r="AE51">
        <f>'IDT-1'!E51</f>
        <v>0</v>
      </c>
      <c r="AF51" s="24"/>
      <c r="AG51">
        <f t="shared" si="2"/>
        <v>215.93341403552304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37.42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0.97199999999999998</v>
      </c>
      <c r="E52">
        <f>GT_NG!S52</f>
        <v>1.4878200438917339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154.97999999999999</v>
      </c>
      <c r="AB52" s="75">
        <f>-STOA!Q52</f>
        <v>0</v>
      </c>
      <c r="AC52">
        <f t="shared" si="0"/>
        <v>1.8300224883686904</v>
      </c>
      <c r="AD52">
        <f t="shared" si="1"/>
        <v>216.02979755552303</v>
      </c>
      <c r="AE52">
        <f>'IDT-1'!E52</f>
        <v>0</v>
      </c>
      <c r="AF52" s="24"/>
      <c r="AG52">
        <f t="shared" si="2"/>
        <v>216.02979755552303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37.42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0.97199999999999998</v>
      </c>
      <c r="E53">
        <f>GT_NG!S53</f>
        <v>1.4878200438917339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22.999999999999996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154.97999999999999</v>
      </c>
      <c r="AB53" s="75">
        <f>-STOA!Q53</f>
        <v>0</v>
      </c>
      <c r="AC53">
        <f t="shared" si="0"/>
        <v>1.7986064883686905</v>
      </c>
      <c r="AD53">
        <f t="shared" si="1"/>
        <v>212.32121355552306</v>
      </c>
      <c r="AE53">
        <f>'IDT-1'!E53</f>
        <v>0</v>
      </c>
      <c r="AF53" s="24"/>
      <c r="AG53">
        <f t="shared" si="2"/>
        <v>212.32121355552306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33.68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1.0691999999999999</v>
      </c>
      <c r="E54">
        <f>GT_NG!S54</f>
        <v>1.4878200438917339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22.999999999999996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154.97999999999999</v>
      </c>
      <c r="AB54" s="75">
        <f>-STOA!Q54</f>
        <v>0</v>
      </c>
      <c r="AC54">
        <f t="shared" si="0"/>
        <v>1.7994229683686904</v>
      </c>
      <c r="AD54">
        <f t="shared" si="1"/>
        <v>212.41759707552302</v>
      </c>
      <c r="AE54">
        <f>'IDT-1'!E54</f>
        <v>0</v>
      </c>
      <c r="AF54" s="24"/>
      <c r="AG54">
        <f t="shared" si="2"/>
        <v>212.41759707552302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33.68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1.0691999999999999</v>
      </c>
      <c r="E55">
        <f>GT_NG!S55</f>
        <v>1.4878200438917339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154.97999999999999</v>
      </c>
      <c r="AB55" s="75">
        <f>-STOA!Q55</f>
        <v>0</v>
      </c>
      <c r="AC55">
        <f t="shared" si="0"/>
        <v>1.7994229683686904</v>
      </c>
      <c r="AD55">
        <f t="shared" si="1"/>
        <v>212.41759707552302</v>
      </c>
      <c r="AE55">
        <f>'IDT-1'!E55</f>
        <v>0</v>
      </c>
      <c r="AF55" s="24"/>
      <c r="AG55">
        <f t="shared" si="2"/>
        <v>212.41759707552302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33.68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1.0691999999999999</v>
      </c>
      <c r="E56">
        <f>GT_NG!S56</f>
        <v>1.4878200438917339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154.97999999999999</v>
      </c>
      <c r="AB56" s="75">
        <f>-STOA!Q56</f>
        <v>0</v>
      </c>
      <c r="AC56">
        <f t="shared" si="0"/>
        <v>1.7583469683686903</v>
      </c>
      <c r="AD56">
        <f t="shared" si="1"/>
        <v>207.56867307552301</v>
      </c>
      <c r="AE56">
        <f>'IDT-1'!E56</f>
        <v>0</v>
      </c>
      <c r="AF56" s="24"/>
      <c r="AG56">
        <f t="shared" si="2"/>
        <v>207.56867307552301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28.79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1.0691999999999999</v>
      </c>
      <c r="E57">
        <f>GT_NG!S57</f>
        <v>2.065051903114187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154.97999999999999</v>
      </c>
      <c r="AB57" s="75">
        <f>-STOA!Q57</f>
        <v>0</v>
      </c>
      <c r="AC57">
        <f t="shared" si="0"/>
        <v>1.6973397159861587</v>
      </c>
      <c r="AD57">
        <f t="shared" si="1"/>
        <v>200.36691218712801</v>
      </c>
      <c r="AE57">
        <f>'IDT-1'!E57</f>
        <v>0</v>
      </c>
      <c r="AF57" s="24"/>
      <c r="AG57">
        <f t="shared" si="2"/>
        <v>200.36691218712801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24.95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1.0691999999999999</v>
      </c>
      <c r="E58">
        <f>GT_NG!S58</f>
        <v>2.065051903114187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154.97999999999999</v>
      </c>
      <c r="AB58" s="75">
        <f>-STOA!Q58</f>
        <v>0</v>
      </c>
      <c r="AC58">
        <f t="shared" si="0"/>
        <v>1.673147715986159</v>
      </c>
      <c r="AD58">
        <f t="shared" si="1"/>
        <v>197.51110418712801</v>
      </c>
      <c r="AE58">
        <f>'IDT-1'!E58</f>
        <v>0</v>
      </c>
      <c r="AF58" s="24"/>
      <c r="AG58">
        <f t="shared" si="2"/>
        <v>197.51110418712801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22.07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1.0691999999999999</v>
      </c>
      <c r="E59">
        <f>GT_NG!S59</f>
        <v>2.065051903114187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154.97999999999999</v>
      </c>
      <c r="AB59" s="75">
        <f>-STOA!Q59</f>
        <v>0</v>
      </c>
      <c r="AC59">
        <f t="shared" si="0"/>
        <v>1.673147715986159</v>
      </c>
      <c r="AD59">
        <f t="shared" si="1"/>
        <v>197.51110418712801</v>
      </c>
      <c r="AE59">
        <f>'IDT-1'!E59</f>
        <v>0</v>
      </c>
      <c r="AF59" s="24"/>
      <c r="AG59">
        <f t="shared" si="2"/>
        <v>197.51110418712801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22.07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1.0691999999999999</v>
      </c>
      <c r="E60">
        <f>GT_NG!S60</f>
        <v>2.065051903114187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154.97999999999999</v>
      </c>
      <c r="AB60" s="75">
        <f>-STOA!Q60</f>
        <v>0</v>
      </c>
      <c r="AC60">
        <f t="shared" si="0"/>
        <v>1.6489557159861588</v>
      </c>
      <c r="AD60">
        <f t="shared" si="1"/>
        <v>194.65529618712802</v>
      </c>
      <c r="AE60">
        <f>'IDT-1'!E60</f>
        <v>0</v>
      </c>
      <c r="AF60" s="24"/>
      <c r="AG60">
        <f t="shared" si="2"/>
        <v>194.65529618712802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19.190000000000001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1.0691999999999999</v>
      </c>
      <c r="E61">
        <f>GT_NG!S61</f>
        <v>2.065051903114187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154.97999999999999</v>
      </c>
      <c r="AB61" s="75">
        <f>-STOA!Q61</f>
        <v>0</v>
      </c>
      <c r="AC61">
        <f t="shared" si="0"/>
        <v>1.6166997159861589</v>
      </c>
      <c r="AD61">
        <f t="shared" si="1"/>
        <v>190.847552187128</v>
      </c>
      <c r="AE61">
        <f>'IDT-1'!E61</f>
        <v>0</v>
      </c>
      <c r="AF61" s="24"/>
      <c r="AG61">
        <f t="shared" si="2"/>
        <v>190.847552187128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15.35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1.0691999999999999</v>
      </c>
      <c r="E62">
        <f>GT_NG!S62</f>
        <v>2.065051903114187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154.97999999999999</v>
      </c>
      <c r="AB62" s="75">
        <f>-STOA!Q62</f>
        <v>0</v>
      </c>
      <c r="AC62">
        <f t="shared" si="0"/>
        <v>1.6166997159861589</v>
      </c>
      <c r="AD62">
        <f t="shared" si="1"/>
        <v>190.847552187128</v>
      </c>
      <c r="AE62">
        <f>'IDT-1'!E62</f>
        <v>0</v>
      </c>
      <c r="AF62" s="24"/>
      <c r="AG62">
        <f t="shared" si="2"/>
        <v>190.847552187128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15.35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1.0691999999999999</v>
      </c>
      <c r="E63">
        <f>GT_NG!S63</f>
        <v>2.065051903114187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154.97999999999999</v>
      </c>
      <c r="AB63" s="75">
        <f>-STOA!Q63</f>
        <v>0</v>
      </c>
      <c r="AC63">
        <f t="shared" si="0"/>
        <v>1.6166997159861589</v>
      </c>
      <c r="AD63">
        <f t="shared" si="1"/>
        <v>190.847552187128</v>
      </c>
      <c r="AE63">
        <f>'IDT-1'!E63</f>
        <v>0</v>
      </c>
      <c r="AF63" s="24"/>
      <c r="AG63">
        <f t="shared" si="2"/>
        <v>190.847552187128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15.35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1.0691999999999999</v>
      </c>
      <c r="E64">
        <f>GT_NG!S64</f>
        <v>2.065051903114187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154.97999999999999</v>
      </c>
      <c r="AB64" s="75">
        <f>-STOA!Q64</f>
        <v>0</v>
      </c>
      <c r="AC64">
        <f t="shared" si="0"/>
        <v>1.6166997159861589</v>
      </c>
      <c r="AD64">
        <f t="shared" si="1"/>
        <v>190.847552187128</v>
      </c>
      <c r="AE64">
        <f>'IDT-1'!E64</f>
        <v>0</v>
      </c>
      <c r="AF64" s="24"/>
      <c r="AG64">
        <f t="shared" si="2"/>
        <v>190.847552187128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15.35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1.0691999999999999</v>
      </c>
      <c r="E65">
        <f>GT_NG!S65</f>
        <v>2.065051903114187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154.97999999999999</v>
      </c>
      <c r="AB65" s="75">
        <f>-STOA!Q65</f>
        <v>0</v>
      </c>
      <c r="AC65">
        <f t="shared" si="0"/>
        <v>1.6166997159861589</v>
      </c>
      <c r="AD65">
        <f t="shared" si="1"/>
        <v>190.847552187128</v>
      </c>
      <c r="AE65">
        <f>'IDT-1'!E65</f>
        <v>0</v>
      </c>
      <c r="AF65" s="24"/>
      <c r="AG65">
        <f t="shared" si="2"/>
        <v>190.847552187128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15.35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1.0691999999999999</v>
      </c>
      <c r="E66">
        <f>GT_NG!S66</f>
        <v>2.065051903114187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154.97999999999999</v>
      </c>
      <c r="AB66" s="75">
        <f>-STOA!Q66</f>
        <v>0</v>
      </c>
      <c r="AC66">
        <f t="shared" si="0"/>
        <v>1.6166997159861589</v>
      </c>
      <c r="AD66">
        <f t="shared" si="1"/>
        <v>190.847552187128</v>
      </c>
      <c r="AE66">
        <f>'IDT-1'!E66</f>
        <v>0</v>
      </c>
      <c r="AF66" s="24"/>
      <c r="AG66">
        <f t="shared" si="2"/>
        <v>190.847552187128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15.35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1.0691999999999999</v>
      </c>
      <c r="E67">
        <f>GT_NG!S67</f>
        <v>2.065051903114187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154.97999999999999</v>
      </c>
      <c r="AB67" s="75">
        <f>-STOA!Q67</f>
        <v>0</v>
      </c>
      <c r="AC67">
        <f t="shared" si="0"/>
        <v>1.6166997159861589</v>
      </c>
      <c r="AD67">
        <f t="shared" si="1"/>
        <v>190.847552187128</v>
      </c>
      <c r="AE67">
        <f>'IDT-1'!E67</f>
        <v>0</v>
      </c>
      <c r="AF67" s="24"/>
      <c r="AG67">
        <f t="shared" si="2"/>
        <v>190.847552187128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15.35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1.0691999999999999</v>
      </c>
      <c r="E68">
        <f>GT_NG!S68</f>
        <v>2.065051903114187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143.07999999999998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1.6779357159861588</v>
      </c>
      <c r="AD68">
        <f t="shared" ref="AD68:AD98" si="4">SUM(B68:AB68,AI68:AR68)-AC68</f>
        <v>198.07631618712799</v>
      </c>
      <c r="AE68">
        <f>'IDT-1'!E68</f>
        <v>0</v>
      </c>
      <c r="AF68" s="24"/>
      <c r="AG68">
        <f t="shared" ref="AG68:AG98" si="5">SUM(AD68:AF68)</f>
        <v>198.07631618712799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34.54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1.0691999999999999</v>
      </c>
      <c r="E69">
        <f>GT_NG!S69</f>
        <v>2.065051903114187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107.96000000000001</v>
      </c>
      <c r="AB69" s="75">
        <f>-STOA!Q69</f>
        <v>0</v>
      </c>
      <c r="AC69">
        <f t="shared" si="3"/>
        <v>1.624763715986159</v>
      </c>
      <c r="AD69">
        <f t="shared" si="4"/>
        <v>191.79948818712802</v>
      </c>
      <c r="AE69">
        <f>'IDT-1'!E69</f>
        <v>0</v>
      </c>
      <c r="AF69" s="24"/>
      <c r="AG69">
        <f t="shared" si="5"/>
        <v>191.79948818712802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63.33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1.2150000000000001</v>
      </c>
      <c r="E70">
        <f>GT_NG!S70</f>
        <v>2.065051903114187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25.62</v>
      </c>
      <c r="Z70" s="34">
        <f>IEX!Q70</f>
        <v>0</v>
      </c>
      <c r="AA70" s="75">
        <f>STOA!K70</f>
        <v>107.96000000000001</v>
      </c>
      <c r="AB70" s="75">
        <f>-STOA!Q70</f>
        <v>0</v>
      </c>
      <c r="AC70">
        <f t="shared" si="3"/>
        <v>1.6589164359861592</v>
      </c>
      <c r="AD70">
        <f t="shared" si="4"/>
        <v>195.83113546712804</v>
      </c>
      <c r="AE70">
        <f>'IDT-1'!E70</f>
        <v>0</v>
      </c>
      <c r="AF70" s="24"/>
      <c r="AG70">
        <f t="shared" si="5"/>
        <v>195.83113546712804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37.630000000000003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1.2150000000000001</v>
      </c>
      <c r="E71">
        <f>GT_NG!S71</f>
        <v>2.065051903114187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5.21</v>
      </c>
      <c r="Z71" s="34">
        <f>IEX!Q71</f>
        <v>0</v>
      </c>
      <c r="AA71" s="75">
        <f>STOA!K71</f>
        <v>107.96000000000001</v>
      </c>
      <c r="AB71" s="75">
        <f>-STOA!Q71</f>
        <v>0</v>
      </c>
      <c r="AC71">
        <f t="shared" si="3"/>
        <v>1.7391364359861594</v>
      </c>
      <c r="AD71">
        <f t="shared" si="4"/>
        <v>205.30091546712805</v>
      </c>
      <c r="AE71">
        <f>'IDT-1'!E71</f>
        <v>0</v>
      </c>
      <c r="AF71" s="24"/>
      <c r="AG71">
        <f t="shared" si="5"/>
        <v>205.30091546712805</v>
      </c>
      <c r="AI71" s="34">
        <f>PXIL!K71</f>
        <v>0</v>
      </c>
      <c r="AJ71" s="34">
        <f>PXIL!Q71</f>
        <v>0</v>
      </c>
      <c r="AK71" s="34">
        <f>RTM_IEX!K71</f>
        <v>9.59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58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1.2150000000000001</v>
      </c>
      <c r="E72">
        <f>GT_NG!S72</f>
        <v>2.0618927267621454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38.4</v>
      </c>
      <c r="Z72" s="34">
        <f>IEX!Q72</f>
        <v>0</v>
      </c>
      <c r="AA72" s="75">
        <f>STOA!K72</f>
        <v>107.96000000000001</v>
      </c>
      <c r="AB72" s="75">
        <f>-STOA!Q72</f>
        <v>0</v>
      </c>
      <c r="AC72">
        <f t="shared" si="3"/>
        <v>1.6631738989048017</v>
      </c>
      <c r="AD72">
        <f t="shared" si="4"/>
        <v>196.33371882785733</v>
      </c>
      <c r="AE72">
        <f>'IDT-1'!E72</f>
        <v>0</v>
      </c>
      <c r="AF72" s="24"/>
      <c r="AG72">
        <f t="shared" si="5"/>
        <v>196.33371882785733</v>
      </c>
      <c r="AI72" s="34">
        <f>PXIL!K72</f>
        <v>0</v>
      </c>
      <c r="AJ72" s="34">
        <f>PXIL!Q72</f>
        <v>0</v>
      </c>
      <c r="AK72" s="34">
        <f>RTM_IEX!K72</f>
        <v>9.16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16.2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1.2150000000000001</v>
      </c>
      <c r="E73">
        <f>GT_NG!S73</f>
        <v>2.0618927267621454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38.03</v>
      </c>
      <c r="Z73" s="34">
        <f>IEX!Q73</f>
        <v>0</v>
      </c>
      <c r="AA73" s="75">
        <f>STOA!K73</f>
        <v>107.96000000000001</v>
      </c>
      <c r="AB73" s="75">
        <f>-STOA!Q73</f>
        <v>0</v>
      </c>
      <c r="AC73">
        <f t="shared" si="3"/>
        <v>1.6866938989048019</v>
      </c>
      <c r="AD73">
        <f t="shared" si="4"/>
        <v>199.11019882785732</v>
      </c>
      <c r="AE73">
        <f>'IDT-1'!E73</f>
        <v>0</v>
      </c>
      <c r="AF73" s="24"/>
      <c r="AG73">
        <f t="shared" si="5"/>
        <v>199.11019882785732</v>
      </c>
      <c r="AI73" s="34">
        <f>PXIL!K73</f>
        <v>0</v>
      </c>
      <c r="AJ73" s="34">
        <f>PXIL!Q73</f>
        <v>0</v>
      </c>
      <c r="AK73" s="34">
        <f>RTM_IEX!K73</f>
        <v>14.39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14.14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1.2150000000000001</v>
      </c>
      <c r="E74">
        <f>GT_NG!S74</f>
        <v>2.0618927267621454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38.64</v>
      </c>
      <c r="Z74" s="34">
        <f>IEX!Q74</f>
        <v>0</v>
      </c>
      <c r="AA74" s="75">
        <f>STOA!K74</f>
        <v>107.96000000000001</v>
      </c>
      <c r="AB74" s="75">
        <f>-STOA!Q74</f>
        <v>0</v>
      </c>
      <c r="AC74">
        <f t="shared" si="3"/>
        <v>1.6010138989048022</v>
      </c>
      <c r="AD74">
        <f t="shared" si="4"/>
        <v>188.99587882785735</v>
      </c>
      <c r="AE74">
        <f>'IDT-1'!E74</f>
        <v>0</v>
      </c>
      <c r="AF74" s="24"/>
      <c r="AG74">
        <f t="shared" si="5"/>
        <v>188.99587882785735</v>
      </c>
      <c r="AI74" s="34">
        <f>PXIL!K74</f>
        <v>0</v>
      </c>
      <c r="AJ74" s="34">
        <f>PXIL!Q74</f>
        <v>0</v>
      </c>
      <c r="AK74" s="34">
        <f>RTM_IEX!K74</f>
        <v>13.95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3.77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1.2150000000000001</v>
      </c>
      <c r="E75">
        <f>GT_NG!S75</f>
        <v>2.0794158944116825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52.75</v>
      </c>
      <c r="Z75" s="34">
        <f>IEX!Q75</f>
        <v>0</v>
      </c>
      <c r="AA75" s="75">
        <f>STOA!K75</f>
        <v>107.96000000000001</v>
      </c>
      <c r="AB75" s="75">
        <f>-STOA!Q75</f>
        <v>0</v>
      </c>
      <c r="AC75">
        <f t="shared" si="3"/>
        <v>1.6472770935130583</v>
      </c>
      <c r="AD75">
        <f t="shared" si="4"/>
        <v>194.45713880089863</v>
      </c>
      <c r="AE75">
        <f>'IDT-1'!E75</f>
        <v>0</v>
      </c>
      <c r="AF75" s="24"/>
      <c r="AG75">
        <f t="shared" si="5"/>
        <v>194.45713880089863</v>
      </c>
      <c r="AI75" s="34">
        <f>PXIL!K75</f>
        <v>0</v>
      </c>
      <c r="AJ75" s="34">
        <f>PXIL!Q75</f>
        <v>0</v>
      </c>
      <c r="AK75" s="34">
        <f>RTM_IEX!K75</f>
        <v>6.51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2.59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1.2150000000000001</v>
      </c>
      <c r="E76">
        <f>GT_NG!S76</f>
        <v>2.0794158944116825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56.1</v>
      </c>
      <c r="Z76" s="34">
        <f>IEX!Q76</f>
        <v>0</v>
      </c>
      <c r="AA76" s="75">
        <f>STOA!K76</f>
        <v>107.96000000000001</v>
      </c>
      <c r="AB76" s="75">
        <f>-STOA!Q76</f>
        <v>0</v>
      </c>
      <c r="AC76">
        <f t="shared" si="3"/>
        <v>1.620649093513058</v>
      </c>
      <c r="AD76">
        <f t="shared" si="4"/>
        <v>191.31376680089863</v>
      </c>
      <c r="AE76">
        <f>'IDT-1'!E76</f>
        <v>0</v>
      </c>
      <c r="AF76" s="24"/>
      <c r="AG76">
        <f t="shared" si="5"/>
        <v>191.31376680089863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2.58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1.2150000000000001</v>
      </c>
      <c r="E77">
        <f>GT_NG!S77</f>
        <v>2.0794158944116825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61.93</v>
      </c>
      <c r="Z77" s="34">
        <f>IEX!Q77</f>
        <v>0</v>
      </c>
      <c r="AA77" s="75">
        <f>STOA!K77</f>
        <v>107.96000000000001</v>
      </c>
      <c r="AB77" s="75">
        <f>-STOA!Q77</f>
        <v>0</v>
      </c>
      <c r="AC77">
        <f t="shared" si="3"/>
        <v>1.6686970935130581</v>
      </c>
      <c r="AD77">
        <f t="shared" si="4"/>
        <v>196.98571880089864</v>
      </c>
      <c r="AE77">
        <f>'IDT-1'!E77</f>
        <v>0</v>
      </c>
      <c r="AF77" s="24"/>
      <c r="AG77">
        <f t="shared" si="5"/>
        <v>196.98571880089864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2.4700000000000002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1.2150000000000001</v>
      </c>
      <c r="E78">
        <f>GT_NG!S78</f>
        <v>2.0794158944116825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65.48</v>
      </c>
      <c r="Z78" s="34">
        <f>IEX!Q78</f>
        <v>0</v>
      </c>
      <c r="AA78" s="75">
        <f>STOA!K78</f>
        <v>107.96000000000001</v>
      </c>
      <c r="AB78" s="75">
        <f>-STOA!Q78</f>
        <v>0</v>
      </c>
      <c r="AC78">
        <f t="shared" si="3"/>
        <v>1.6989370935130583</v>
      </c>
      <c r="AD78">
        <f t="shared" si="4"/>
        <v>200.55547880089867</v>
      </c>
      <c r="AE78">
        <f>'IDT-1'!E78</f>
        <v>0</v>
      </c>
      <c r="AF78" s="24"/>
      <c r="AG78">
        <f t="shared" si="5"/>
        <v>200.55547880089867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2.52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1.2150000000000001</v>
      </c>
      <c r="E79">
        <f>GT_NG!S79</f>
        <v>2.0794158944116825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28.39</v>
      </c>
      <c r="Z79" s="34">
        <f>IEX!Q79</f>
        <v>0</v>
      </c>
      <c r="AA79" s="75">
        <f>STOA!K79</f>
        <v>107.96000000000001</v>
      </c>
      <c r="AB79" s="75">
        <f>-STOA!Q79</f>
        <v>0</v>
      </c>
      <c r="AC79">
        <f t="shared" si="3"/>
        <v>1.569325093513058</v>
      </c>
      <c r="AD79">
        <f t="shared" si="4"/>
        <v>185.25509080089861</v>
      </c>
      <c r="AE79">
        <f>'IDT-1'!E79</f>
        <v>0</v>
      </c>
      <c r="AF79" s="24"/>
      <c r="AG79">
        <f t="shared" si="5"/>
        <v>185.25509080089861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24.18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1.2150000000000001</v>
      </c>
      <c r="E80">
        <f>GT_NG!S80</f>
        <v>2.0794158944116825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21.42</v>
      </c>
      <c r="Z80" s="34">
        <f>IEX!Q80</f>
        <v>0</v>
      </c>
      <c r="AA80" s="75">
        <f>STOA!K80</f>
        <v>107.96000000000001</v>
      </c>
      <c r="AB80" s="75">
        <f>-STOA!Q80</f>
        <v>0</v>
      </c>
      <c r="AC80">
        <f t="shared" si="3"/>
        <v>1.4843170935130583</v>
      </c>
      <c r="AD80">
        <f t="shared" si="4"/>
        <v>175.22009880089865</v>
      </c>
      <c r="AE80">
        <f>'IDT-1'!E80</f>
        <v>0</v>
      </c>
      <c r="AF80" s="24"/>
      <c r="AG80">
        <f t="shared" si="5"/>
        <v>175.22009880089865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21.03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1.2150000000000001</v>
      </c>
      <c r="E81">
        <f>GT_NG!S81</f>
        <v>2.0794158944116825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107.96000000000001</v>
      </c>
      <c r="AB81" s="75">
        <f>-STOA!Q81</f>
        <v>0</v>
      </c>
      <c r="AC81">
        <f t="shared" si="3"/>
        <v>1.4138410935130583</v>
      </c>
      <c r="AD81">
        <f t="shared" si="4"/>
        <v>166.90057480089862</v>
      </c>
      <c r="AE81">
        <f>'IDT-1'!E81</f>
        <v>0</v>
      </c>
      <c r="AF81" s="24"/>
      <c r="AG81">
        <f t="shared" si="5"/>
        <v>166.90057480089862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34.06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1.2150000000000001</v>
      </c>
      <c r="E82">
        <f>GT_NG!S82</f>
        <v>2.0794158944116825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107.96000000000001</v>
      </c>
      <c r="AB82" s="75">
        <f>-STOA!Q82</f>
        <v>0</v>
      </c>
      <c r="AC82">
        <f t="shared" si="3"/>
        <v>1.4050210935130583</v>
      </c>
      <c r="AD82">
        <f t="shared" si="4"/>
        <v>165.85939480089863</v>
      </c>
      <c r="AE82">
        <f>'IDT-1'!E82</f>
        <v>0</v>
      </c>
      <c r="AF82" s="24"/>
      <c r="AG82">
        <f t="shared" si="5"/>
        <v>165.85939480089863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33.01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1.2150000000000001</v>
      </c>
      <c r="E83">
        <f>GT_NG!S83</f>
        <v>2.0794158944116825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107.96000000000001</v>
      </c>
      <c r="AB83" s="75">
        <f>-STOA!Q83</f>
        <v>0</v>
      </c>
      <c r="AC83">
        <f t="shared" si="3"/>
        <v>1.3695730935130581</v>
      </c>
      <c r="AD83">
        <f t="shared" si="4"/>
        <v>161.67484280089863</v>
      </c>
      <c r="AE83">
        <f>'IDT-1'!E83</f>
        <v>0</v>
      </c>
      <c r="AF83" s="24"/>
      <c r="AG83">
        <f t="shared" si="5"/>
        <v>161.67484280089863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28.79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1.2150000000000001</v>
      </c>
      <c r="E84">
        <f>GT_NG!S84</f>
        <v>2.0794158944116825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107.96000000000001</v>
      </c>
      <c r="AB84" s="75">
        <f>-STOA!Q84</f>
        <v>0</v>
      </c>
      <c r="AC84">
        <f t="shared" si="3"/>
        <v>1.3695730935130581</v>
      </c>
      <c r="AD84">
        <f t="shared" si="4"/>
        <v>161.67484280089863</v>
      </c>
      <c r="AE84">
        <f>'IDT-1'!E84</f>
        <v>0</v>
      </c>
      <c r="AF84" s="24"/>
      <c r="AG84">
        <f t="shared" si="5"/>
        <v>161.67484280089863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28.79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1.2150000000000001</v>
      </c>
      <c r="E85">
        <f>GT_NG!S85</f>
        <v>2.0794158944116825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107.96000000000001</v>
      </c>
      <c r="AB85" s="75">
        <f>-STOA!Q85</f>
        <v>0</v>
      </c>
      <c r="AC85">
        <f t="shared" si="3"/>
        <v>1.3695730935130581</v>
      </c>
      <c r="AD85">
        <f t="shared" si="4"/>
        <v>161.67484280089863</v>
      </c>
      <c r="AE85">
        <f>'IDT-1'!E85</f>
        <v>0</v>
      </c>
      <c r="AF85" s="24"/>
      <c r="AG85">
        <f t="shared" si="5"/>
        <v>161.67484280089863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28.79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1.2150000000000001</v>
      </c>
      <c r="E86">
        <f>GT_NG!S86</f>
        <v>2.0794158944116825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107.96000000000001</v>
      </c>
      <c r="AB86" s="75">
        <f>-STOA!Q86</f>
        <v>0</v>
      </c>
      <c r="AC86">
        <f t="shared" si="3"/>
        <v>1.3373170935130583</v>
      </c>
      <c r="AD86">
        <f t="shared" si="4"/>
        <v>157.86709880089862</v>
      </c>
      <c r="AE86">
        <f>'IDT-1'!E86</f>
        <v>0</v>
      </c>
      <c r="AF86" s="24"/>
      <c r="AG86">
        <f t="shared" si="5"/>
        <v>157.86709880089862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24.95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1.2150000000000001</v>
      </c>
      <c r="E87">
        <f>GT_NG!S87</f>
        <v>2.0794158944116825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107.96000000000001</v>
      </c>
      <c r="AB87" s="75">
        <f>-STOA!Q87</f>
        <v>0</v>
      </c>
      <c r="AC87">
        <f t="shared" si="3"/>
        <v>1.2978370935130581</v>
      </c>
      <c r="AD87">
        <f t="shared" si="4"/>
        <v>153.20657880089863</v>
      </c>
      <c r="AE87">
        <f>'IDT-1'!E87</f>
        <v>0</v>
      </c>
      <c r="AF87" s="24"/>
      <c r="AG87">
        <f t="shared" si="5"/>
        <v>153.20657880089863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20.25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1.2150000000000001</v>
      </c>
      <c r="E88">
        <f>GT_NG!S88</f>
        <v>2.0794158944116825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107.96000000000001</v>
      </c>
      <c r="AB88" s="75">
        <f>-STOA!Q88</f>
        <v>0</v>
      </c>
      <c r="AC88">
        <f t="shared" si="3"/>
        <v>1.2880930935130581</v>
      </c>
      <c r="AD88">
        <f t="shared" si="4"/>
        <v>152.05632280089864</v>
      </c>
      <c r="AE88">
        <f>'IDT-1'!E88</f>
        <v>0</v>
      </c>
      <c r="AF88" s="24"/>
      <c r="AG88">
        <f t="shared" si="5"/>
        <v>152.05632280089864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19.09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1.2636000000000001</v>
      </c>
      <c r="E89">
        <f>GT_NG!S89</f>
        <v>2.0794158944116825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107.96000000000001</v>
      </c>
      <c r="AB89" s="75">
        <f>-STOA!Q89</f>
        <v>0</v>
      </c>
      <c r="AC89">
        <f t="shared" si="3"/>
        <v>1.2893413335130579</v>
      </c>
      <c r="AD89">
        <f t="shared" si="4"/>
        <v>152.20367456089863</v>
      </c>
      <c r="AE89">
        <f>'IDT-1'!E89</f>
        <v>0</v>
      </c>
      <c r="AF89" s="24"/>
      <c r="AG89">
        <f t="shared" si="5"/>
        <v>152.20367456089863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19.190000000000001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1.2636000000000001</v>
      </c>
      <c r="E90">
        <f>GT_NG!S90</f>
        <v>2.0794158944116825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107.96000000000001</v>
      </c>
      <c r="AB90" s="75">
        <f>-STOA!Q90</f>
        <v>0</v>
      </c>
      <c r="AC90">
        <f t="shared" si="3"/>
        <v>1.224829333513058</v>
      </c>
      <c r="AD90">
        <f t="shared" si="4"/>
        <v>144.58818656089861</v>
      </c>
      <c r="AE90">
        <f>'IDT-1'!E90</f>
        <v>0</v>
      </c>
      <c r="AF90" s="24"/>
      <c r="AG90">
        <f t="shared" si="5"/>
        <v>144.58818656089861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11.51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1.2636000000000001</v>
      </c>
      <c r="E91">
        <f>GT_NG!S91</f>
        <v>2.0794158944116825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107.96000000000001</v>
      </c>
      <c r="AB91" s="75">
        <f>-STOA!Q91</f>
        <v>0</v>
      </c>
      <c r="AC91">
        <f t="shared" si="3"/>
        <v>1.0945453335130582</v>
      </c>
      <c r="AD91">
        <f t="shared" si="4"/>
        <v>129.20847056089863</v>
      </c>
      <c r="AE91">
        <f>'IDT-1'!E91</f>
        <v>0</v>
      </c>
      <c r="AF91" s="24"/>
      <c r="AG91">
        <f t="shared" si="5"/>
        <v>129.20847056089863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1.2636000000000001</v>
      </c>
      <c r="E92">
        <f>GT_NG!S92</f>
        <v>2.0794158944116825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107.96000000000001</v>
      </c>
      <c r="AB92" s="75">
        <f>-STOA!Q92</f>
        <v>0</v>
      </c>
      <c r="AC92">
        <f t="shared" si="3"/>
        <v>1.0945453335130582</v>
      </c>
      <c r="AD92">
        <f t="shared" si="4"/>
        <v>129.20847056089863</v>
      </c>
      <c r="AE92">
        <f>'IDT-1'!E92</f>
        <v>0</v>
      </c>
      <c r="AF92" s="24"/>
      <c r="AG92">
        <f t="shared" si="5"/>
        <v>129.20847056089863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1.2636000000000001</v>
      </c>
      <c r="E93">
        <f>GT_NG!S93</f>
        <v>2.0794158944116825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19.631495679183999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107.96000000000001</v>
      </c>
      <c r="AB93" s="75">
        <f>-STOA!Q93</f>
        <v>0</v>
      </c>
      <c r="AC93">
        <f t="shared" si="3"/>
        <v>1.0998498972182038</v>
      </c>
      <c r="AD93">
        <f t="shared" si="4"/>
        <v>129.83466167637749</v>
      </c>
      <c r="AE93">
        <f>'IDT-1'!E93</f>
        <v>0</v>
      </c>
      <c r="AF93" s="24"/>
      <c r="AG93">
        <f t="shared" si="5"/>
        <v>129.83466167637749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1.2636000000000001</v>
      </c>
      <c r="E94">
        <f>GT_NG!S94</f>
        <v>2.0794158944116825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19.631495679183999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107.96000000000001</v>
      </c>
      <c r="AB94" s="75">
        <f>-STOA!Q94</f>
        <v>0</v>
      </c>
      <c r="AC94">
        <f t="shared" si="3"/>
        <v>1.0998498972182038</v>
      </c>
      <c r="AD94">
        <f t="shared" si="4"/>
        <v>129.83466167637749</v>
      </c>
      <c r="AE94">
        <f>'IDT-1'!E94</f>
        <v>0</v>
      </c>
      <c r="AF94" s="24"/>
      <c r="AG94">
        <f t="shared" si="5"/>
        <v>129.83466167637749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1.2636000000000001</v>
      </c>
      <c r="E95">
        <f>GT_NG!S95</f>
        <v>2.0794158944116825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19.631495679183999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107.96000000000001</v>
      </c>
      <c r="AB95" s="75">
        <f>-STOA!Q95</f>
        <v>0</v>
      </c>
      <c r="AC95">
        <f t="shared" si="3"/>
        <v>1.0998498972182038</v>
      </c>
      <c r="AD95">
        <f t="shared" si="4"/>
        <v>129.83466167637749</v>
      </c>
      <c r="AE95">
        <f>'IDT-1'!E95</f>
        <v>0</v>
      </c>
      <c r="AF95" s="24"/>
      <c r="AG95">
        <f t="shared" si="5"/>
        <v>129.83466167637749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1.2636000000000001</v>
      </c>
      <c r="E96">
        <f>GT_NG!S96</f>
        <v>2.0794158944116825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19.631495679183999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107.96000000000001</v>
      </c>
      <c r="AB96" s="75">
        <f>-STOA!Q96</f>
        <v>0</v>
      </c>
      <c r="AC96">
        <f t="shared" si="3"/>
        <v>1.0998498972182038</v>
      </c>
      <c r="AD96">
        <f t="shared" si="4"/>
        <v>129.83466167637749</v>
      </c>
      <c r="AE96">
        <f>'IDT-1'!E96</f>
        <v>0</v>
      </c>
      <c r="AF96" s="24"/>
      <c r="AG96">
        <f t="shared" si="5"/>
        <v>129.83466167637749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1.2636000000000001</v>
      </c>
      <c r="E97">
        <f>GT_NG!S97</f>
        <v>2.0794158944116825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19.631495679183999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107.96000000000001</v>
      </c>
      <c r="AB97" s="75">
        <f>-STOA!Q97</f>
        <v>0</v>
      </c>
      <c r="AC97">
        <f t="shared" si="3"/>
        <v>1.0998498972182038</v>
      </c>
      <c r="AD97">
        <f t="shared" si="4"/>
        <v>129.83466167637749</v>
      </c>
      <c r="AE97">
        <f>'IDT-1'!E97</f>
        <v>0</v>
      </c>
      <c r="AF97" s="24"/>
      <c r="AG97">
        <f t="shared" si="5"/>
        <v>129.83466167637749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1.2636000000000001</v>
      </c>
      <c r="E98">
        <f>GT_NG!S98</f>
        <v>2.0794158944116825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19.631495679183999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107.96000000000001</v>
      </c>
      <c r="AB98" s="75">
        <f>-STOA!Q98</f>
        <v>0</v>
      </c>
      <c r="AC98">
        <f t="shared" si="3"/>
        <v>1.0998498972182038</v>
      </c>
      <c r="AD98">
        <f t="shared" si="4"/>
        <v>129.83466167637749</v>
      </c>
      <c r="AE98">
        <f>'IDT-1'!E98</f>
        <v>0</v>
      </c>
      <c r="AF98" s="24"/>
      <c r="AG98">
        <f t="shared" si="5"/>
        <v>129.83466167637749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2.7337522212813908E-2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0.49773621759387987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0.23294499999999996</v>
      </c>
      <c r="Z99" s="34">
        <f t="shared" si="6"/>
        <v>0</v>
      </c>
      <c r="AA99" s="75">
        <f t="shared" si="6"/>
        <v>2.8039749999999919</v>
      </c>
      <c r="AB99" s="75">
        <f t="shared" si="6"/>
        <v>0</v>
      </c>
      <c r="AC99">
        <f t="shared" si="6"/>
        <v>3.5367746901893364E-2</v>
      </c>
      <c r="AD99">
        <f t="shared" si="6"/>
        <v>3.9641714429047989</v>
      </c>
      <c r="AE99">
        <f t="shared" si="6"/>
        <v>0</v>
      </c>
      <c r="AG99">
        <f t="shared" si="6"/>
        <v>3.9641714429047989</v>
      </c>
      <c r="AI99">
        <f t="shared" si="6"/>
        <v>0</v>
      </c>
      <c r="AJ99">
        <f t="shared" si="6"/>
        <v>0</v>
      </c>
      <c r="AK99">
        <f t="shared" si="6"/>
        <v>5.9732499999999987E-2</v>
      </c>
      <c r="AL99">
        <f t="shared" si="6"/>
        <v>-0.105</v>
      </c>
      <c r="AM99">
        <f t="shared" si="6"/>
        <v>0</v>
      </c>
      <c r="AN99">
        <f t="shared" si="6"/>
        <v>0</v>
      </c>
      <c r="AO99">
        <f t="shared" si="6"/>
        <v>0.46321499999999982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45302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5.000355910648647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5.76</v>
      </c>
      <c r="AB3" s="75">
        <f>-STOA!R3</f>
        <v>0</v>
      </c>
      <c r="AC3">
        <f>SUMIF(B3:AB3,"&gt;0")*$AC$2-SUMIF(B3:AB3,"&lt;0")*($AC$2/(1-$AC$2))+SUMIF(AI3:AR3,"&gt;0")*$AC$2-SUMIF(AI3:AR3,"&lt;0")*($AC$2/(1-$AC$2))</f>
        <v>0.23066698964944862</v>
      </c>
      <c r="AD3">
        <f>SUM(B3:AB3,AI3:AT3)-AC3</f>
        <v>27.229688920999195</v>
      </c>
      <c r="AE3">
        <f>'IDT-1'!D3</f>
        <v>0</v>
      </c>
      <c r="AF3" s="24"/>
      <c r="AG3">
        <f>SUM(AD3:AF3)</f>
        <v>27.229688920999195</v>
      </c>
      <c r="AI3" s="34">
        <f>PXIL!L3</f>
        <v>0</v>
      </c>
      <c r="AJ3" s="34">
        <f>PXIL!R3</f>
        <v>0</v>
      </c>
      <c r="AK3" s="34">
        <f>RTM_IEX!L3</f>
        <v>16.7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5.000355910648647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0.22260298964944863</v>
      </c>
      <c r="AD4">
        <f t="shared" ref="AD4:AD67" si="1">SUM(B4:AB4,AI4:AT4)-AC4</f>
        <v>26.277752920999198</v>
      </c>
      <c r="AE4">
        <f>'IDT-1'!D4</f>
        <v>0</v>
      </c>
      <c r="AF4" s="24"/>
      <c r="AG4">
        <f t="shared" ref="AG4:AG67" si="2">SUM(AD4:AF4)</f>
        <v>26.277752920999198</v>
      </c>
      <c r="AI4" s="34">
        <f>PXIL!L4</f>
        <v>0</v>
      </c>
      <c r="AJ4" s="34">
        <f>PXIL!R4</f>
        <v>0</v>
      </c>
      <c r="AK4" s="34">
        <f>RTM_IEX!L4</f>
        <v>15.74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5.000355910648647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12.47</v>
      </c>
      <c r="Z5" s="34">
        <f>IEX!R5</f>
        <v>0</v>
      </c>
      <c r="AA5" s="75">
        <f>STOA!L5</f>
        <v>5.76</v>
      </c>
      <c r="AB5" s="75">
        <f>-STOA!R5</f>
        <v>0</v>
      </c>
      <c r="AC5">
        <f t="shared" si="0"/>
        <v>0.2160509896494486</v>
      </c>
      <c r="AD5">
        <f t="shared" si="1"/>
        <v>25.5043049209992</v>
      </c>
      <c r="AE5">
        <f>'IDT-1'!D5</f>
        <v>0</v>
      </c>
      <c r="AF5" s="24"/>
      <c r="AG5">
        <f t="shared" si="2"/>
        <v>25.5043049209992</v>
      </c>
      <c r="AI5" s="34">
        <f>PXIL!L5</f>
        <v>0</v>
      </c>
      <c r="AJ5" s="34">
        <f>PXIL!R5</f>
        <v>0</v>
      </c>
      <c r="AK5" s="34">
        <f>RTM_IEX!L5</f>
        <v>2.4900000000000002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5.000355910648647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12.48</v>
      </c>
      <c r="Z6" s="34">
        <f>IEX!R6</f>
        <v>0</v>
      </c>
      <c r="AA6" s="75">
        <f>STOA!L6</f>
        <v>5.76</v>
      </c>
      <c r="AB6" s="75">
        <f>-STOA!R6</f>
        <v>0</v>
      </c>
      <c r="AC6">
        <f t="shared" si="0"/>
        <v>0.21613498964944861</v>
      </c>
      <c r="AD6">
        <f t="shared" si="1"/>
        <v>25.5142209209992</v>
      </c>
      <c r="AE6">
        <f>'IDT-1'!D6</f>
        <v>0</v>
      </c>
      <c r="AF6" s="24"/>
      <c r="AG6">
        <f t="shared" si="2"/>
        <v>25.5142209209992</v>
      </c>
      <c r="AI6" s="34">
        <f>PXIL!L6</f>
        <v>0</v>
      </c>
      <c r="AJ6" s="34">
        <f>PXIL!R6</f>
        <v>0</v>
      </c>
      <c r="AK6" s="34">
        <f>RTM_IEX!L6</f>
        <v>2.4900000000000002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5.000355910648647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5.76</v>
      </c>
      <c r="AB7" s="75">
        <f>-STOA!R7</f>
        <v>0</v>
      </c>
      <c r="AC7">
        <f t="shared" si="0"/>
        <v>0.20966698964944863</v>
      </c>
      <c r="AD7">
        <f t="shared" si="1"/>
        <v>24.750688920999195</v>
      </c>
      <c r="AE7">
        <f>'IDT-1'!D7</f>
        <v>0</v>
      </c>
      <c r="AF7" s="24"/>
      <c r="AG7">
        <f t="shared" si="2"/>
        <v>24.750688920999195</v>
      </c>
      <c r="AI7" s="34">
        <f>PXIL!L7</f>
        <v>0</v>
      </c>
      <c r="AJ7" s="34">
        <f>PXIL!R7</f>
        <v>0</v>
      </c>
      <c r="AK7" s="34">
        <f>RTM_IEX!L7</f>
        <v>14.2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5.000355910648647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5.76</v>
      </c>
      <c r="AB8" s="75">
        <f>-STOA!R8</f>
        <v>0</v>
      </c>
      <c r="AC8">
        <f t="shared" si="0"/>
        <v>0.20807098964944865</v>
      </c>
      <c r="AD8">
        <f t="shared" si="1"/>
        <v>24.562284920999197</v>
      </c>
      <c r="AE8">
        <f>'IDT-1'!D8</f>
        <v>0</v>
      </c>
      <c r="AF8" s="24"/>
      <c r="AG8">
        <f t="shared" si="2"/>
        <v>24.562284920999197</v>
      </c>
      <c r="AI8" s="34">
        <f>PXIL!L8</f>
        <v>0</v>
      </c>
      <c r="AJ8" s="34">
        <f>PXIL!R8</f>
        <v>0</v>
      </c>
      <c r="AK8" s="34">
        <f>RTM_IEX!L8</f>
        <v>14.01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5.000355910648647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5.76</v>
      </c>
      <c r="AB9" s="75">
        <f>-STOA!R9</f>
        <v>0</v>
      </c>
      <c r="AC9">
        <f t="shared" si="0"/>
        <v>0.20723098964944864</v>
      </c>
      <c r="AD9">
        <f t="shared" si="1"/>
        <v>24.463124920999196</v>
      </c>
      <c r="AE9">
        <f>'IDT-1'!D9</f>
        <v>0</v>
      </c>
      <c r="AF9" s="24"/>
      <c r="AG9">
        <f t="shared" si="2"/>
        <v>24.463124920999196</v>
      </c>
      <c r="AI9" s="34">
        <f>PXIL!L9</f>
        <v>0</v>
      </c>
      <c r="AJ9" s="34">
        <f>PXIL!R9</f>
        <v>0</v>
      </c>
      <c r="AK9" s="34">
        <f>RTM_IEX!L9</f>
        <v>13.91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5.000355910648647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5.76</v>
      </c>
      <c r="AB10" s="75">
        <f>-STOA!R10</f>
        <v>0</v>
      </c>
      <c r="AC10">
        <f t="shared" si="0"/>
        <v>0.20479498964944862</v>
      </c>
      <c r="AD10">
        <f t="shared" si="1"/>
        <v>24.175560920999196</v>
      </c>
      <c r="AE10">
        <f>'IDT-1'!D10</f>
        <v>0</v>
      </c>
      <c r="AF10" s="24"/>
      <c r="AG10">
        <f t="shared" si="2"/>
        <v>24.175560920999196</v>
      </c>
      <c r="AI10" s="34">
        <f>PXIL!L10</f>
        <v>0</v>
      </c>
      <c r="AJ10" s="34">
        <f>PXIL!R10</f>
        <v>0</v>
      </c>
      <c r="AK10" s="34">
        <f>RTM_IEX!L10</f>
        <v>13.62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5.000355910648647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5.76</v>
      </c>
      <c r="AB11" s="75">
        <f>-STOA!R11</f>
        <v>0</v>
      </c>
      <c r="AC11">
        <f t="shared" si="0"/>
        <v>0.20479498964944862</v>
      </c>
      <c r="AD11">
        <f t="shared" si="1"/>
        <v>24.175560920999196</v>
      </c>
      <c r="AE11">
        <f>'IDT-1'!D11</f>
        <v>0</v>
      </c>
      <c r="AF11" s="24"/>
      <c r="AG11">
        <f t="shared" si="2"/>
        <v>24.175560920999196</v>
      </c>
      <c r="AI11" s="34">
        <f>PXIL!L11</f>
        <v>0</v>
      </c>
      <c r="AJ11" s="34">
        <f>PXIL!R11</f>
        <v>0</v>
      </c>
      <c r="AK11" s="34">
        <f>RTM_IEX!L11</f>
        <v>13.62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5.000355910648647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5.76</v>
      </c>
      <c r="AB12" s="75">
        <f>-STOA!R12</f>
        <v>0</v>
      </c>
      <c r="AC12">
        <f t="shared" si="0"/>
        <v>0.20403898964944861</v>
      </c>
      <c r="AD12">
        <f t="shared" si="1"/>
        <v>24.086316920999199</v>
      </c>
      <c r="AE12">
        <f>'IDT-1'!D12</f>
        <v>0</v>
      </c>
      <c r="AF12" s="24"/>
      <c r="AG12">
        <f t="shared" si="2"/>
        <v>24.086316920999199</v>
      </c>
      <c r="AI12" s="34">
        <f>PXIL!L12</f>
        <v>0</v>
      </c>
      <c r="AJ12" s="34">
        <f>PXIL!R12</f>
        <v>0</v>
      </c>
      <c r="AK12" s="34">
        <f>RTM_IEX!L12</f>
        <v>13.53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5.000355910648647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5.76</v>
      </c>
      <c r="AB13" s="75">
        <f>-STOA!R13</f>
        <v>0</v>
      </c>
      <c r="AC13">
        <f t="shared" si="0"/>
        <v>0.20244298964944862</v>
      </c>
      <c r="AD13">
        <f t="shared" si="1"/>
        <v>23.897912920999197</v>
      </c>
      <c r="AE13">
        <f>'IDT-1'!D13</f>
        <v>0</v>
      </c>
      <c r="AF13" s="24"/>
      <c r="AG13">
        <f t="shared" si="2"/>
        <v>23.897912920999197</v>
      </c>
      <c r="AI13" s="34">
        <f>PXIL!L13</f>
        <v>0</v>
      </c>
      <c r="AJ13" s="34">
        <f>PXIL!R13</f>
        <v>0</v>
      </c>
      <c r="AK13" s="34">
        <f>RTM_IEX!L13</f>
        <v>13.34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5.000355910648647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5.76</v>
      </c>
      <c r="AB14" s="75">
        <f>-STOA!R14</f>
        <v>0</v>
      </c>
      <c r="AC14">
        <f t="shared" si="0"/>
        <v>0.20160298964944862</v>
      </c>
      <c r="AD14">
        <f t="shared" si="1"/>
        <v>23.798752920999199</v>
      </c>
      <c r="AE14">
        <f>'IDT-1'!D14</f>
        <v>0</v>
      </c>
      <c r="AF14" s="24"/>
      <c r="AG14">
        <f t="shared" si="2"/>
        <v>23.798752920999199</v>
      </c>
      <c r="AI14" s="34">
        <f>PXIL!L14</f>
        <v>0</v>
      </c>
      <c r="AJ14" s="34">
        <f>PXIL!R14</f>
        <v>0</v>
      </c>
      <c r="AK14" s="34">
        <f>RTM_IEX!L14</f>
        <v>13.24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5.000355910648647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5.76</v>
      </c>
      <c r="AB15" s="75">
        <f>-STOA!R15</f>
        <v>0</v>
      </c>
      <c r="AC15">
        <f t="shared" si="0"/>
        <v>0.20319898964944863</v>
      </c>
      <c r="AD15">
        <f t="shared" si="1"/>
        <v>23.987156920999201</v>
      </c>
      <c r="AE15">
        <f>'IDT-1'!D15</f>
        <v>0</v>
      </c>
      <c r="AF15" s="24"/>
      <c r="AG15">
        <f t="shared" si="2"/>
        <v>23.987156920999201</v>
      </c>
      <c r="AI15" s="34">
        <f>PXIL!L15</f>
        <v>0</v>
      </c>
      <c r="AJ15" s="34">
        <f>PXIL!R15</f>
        <v>0</v>
      </c>
      <c r="AK15" s="34">
        <f>RTM_IEX!L15</f>
        <v>13.43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5.000355910648647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5.76</v>
      </c>
      <c r="AB16" s="75">
        <f>-STOA!R16</f>
        <v>0</v>
      </c>
      <c r="AC16">
        <f t="shared" si="0"/>
        <v>0.20319898964944863</v>
      </c>
      <c r="AD16">
        <f t="shared" si="1"/>
        <v>23.987156920999201</v>
      </c>
      <c r="AE16">
        <f>'IDT-1'!D16</f>
        <v>0</v>
      </c>
      <c r="AF16" s="24"/>
      <c r="AG16">
        <f t="shared" si="2"/>
        <v>23.987156920999201</v>
      </c>
      <c r="AI16" s="34">
        <f>PXIL!L16</f>
        <v>0</v>
      </c>
      <c r="AJ16" s="34">
        <f>PXIL!R16</f>
        <v>0</v>
      </c>
      <c r="AK16" s="34">
        <f>RTM_IEX!L16</f>
        <v>13.43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5.000355910648647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5.76</v>
      </c>
      <c r="AB17" s="75">
        <f>-STOA!R17</f>
        <v>0</v>
      </c>
      <c r="AC17">
        <f t="shared" si="0"/>
        <v>0.20403898964944861</v>
      </c>
      <c r="AD17">
        <f t="shared" si="1"/>
        <v>24.086316920999199</v>
      </c>
      <c r="AE17">
        <f>'IDT-1'!D17</f>
        <v>0</v>
      </c>
      <c r="AF17" s="24"/>
      <c r="AG17">
        <f t="shared" si="2"/>
        <v>24.086316920999199</v>
      </c>
      <c r="AI17" s="34">
        <f>PXIL!L17</f>
        <v>0</v>
      </c>
      <c r="AJ17" s="34">
        <f>PXIL!R17</f>
        <v>0</v>
      </c>
      <c r="AK17" s="34">
        <f>RTM_IEX!L17</f>
        <v>13.53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5.000355910648647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5.76</v>
      </c>
      <c r="AB18" s="75">
        <f>-STOA!R18</f>
        <v>0</v>
      </c>
      <c r="AC18">
        <f t="shared" si="0"/>
        <v>0.20647498964944863</v>
      </c>
      <c r="AD18">
        <f t="shared" si="1"/>
        <v>24.373880920999202</v>
      </c>
      <c r="AE18">
        <f>'IDT-1'!D18</f>
        <v>0</v>
      </c>
      <c r="AF18" s="24"/>
      <c r="AG18">
        <f t="shared" si="2"/>
        <v>24.373880920999202</v>
      </c>
      <c r="AI18" s="34">
        <f>PXIL!L18</f>
        <v>0</v>
      </c>
      <c r="AJ18" s="34">
        <f>PXIL!R18</f>
        <v>0</v>
      </c>
      <c r="AK18" s="34">
        <f>RTM_IEX!L18</f>
        <v>13.82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5.000355910648647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5.76</v>
      </c>
      <c r="AB19" s="75">
        <f>-STOA!R19</f>
        <v>0</v>
      </c>
      <c r="AC19">
        <f t="shared" si="0"/>
        <v>0.20647498964944863</v>
      </c>
      <c r="AD19">
        <f t="shared" si="1"/>
        <v>24.373880920999202</v>
      </c>
      <c r="AE19">
        <f>'IDT-1'!D19</f>
        <v>0</v>
      </c>
      <c r="AF19" s="24"/>
      <c r="AG19">
        <f t="shared" si="2"/>
        <v>24.373880920999202</v>
      </c>
      <c r="AI19" s="34">
        <f>PXIL!L19</f>
        <v>0</v>
      </c>
      <c r="AJ19" s="34">
        <f>PXIL!R19</f>
        <v>0</v>
      </c>
      <c r="AK19" s="34">
        <f>RTM_IEX!L19</f>
        <v>13.82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5.000355910648647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5.76</v>
      </c>
      <c r="AB20" s="75">
        <f>-STOA!R20</f>
        <v>0</v>
      </c>
      <c r="AC20">
        <f t="shared" si="0"/>
        <v>0.21126298964944862</v>
      </c>
      <c r="AD20">
        <f t="shared" si="1"/>
        <v>24.939092920999201</v>
      </c>
      <c r="AE20">
        <f>'IDT-1'!D20</f>
        <v>0</v>
      </c>
      <c r="AF20" s="24"/>
      <c r="AG20">
        <f t="shared" si="2"/>
        <v>24.939092920999201</v>
      </c>
      <c r="AI20" s="34">
        <f>PXIL!L20</f>
        <v>0</v>
      </c>
      <c r="AJ20" s="34">
        <f>PXIL!R20</f>
        <v>0</v>
      </c>
      <c r="AK20" s="34">
        <f>RTM_IEX!L20</f>
        <v>14.39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5.000355910648647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5.76</v>
      </c>
      <c r="AB21" s="75">
        <f>-STOA!R21</f>
        <v>0</v>
      </c>
      <c r="AC21">
        <f t="shared" si="0"/>
        <v>0.21773098964944862</v>
      </c>
      <c r="AD21">
        <f t="shared" si="1"/>
        <v>25.702624920999195</v>
      </c>
      <c r="AE21">
        <f>'IDT-1'!D21</f>
        <v>0</v>
      </c>
      <c r="AF21" s="24"/>
      <c r="AG21">
        <f t="shared" si="2"/>
        <v>25.702624920999195</v>
      </c>
      <c r="AI21" s="34">
        <f>PXIL!L21</f>
        <v>0</v>
      </c>
      <c r="AJ21" s="34">
        <f>PXIL!R21</f>
        <v>0</v>
      </c>
      <c r="AK21" s="34">
        <f>RTM_IEX!L21</f>
        <v>15.16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5.000355910648647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5.76</v>
      </c>
      <c r="AB22" s="75">
        <f>-STOA!R22</f>
        <v>0</v>
      </c>
      <c r="AC22">
        <f t="shared" si="0"/>
        <v>0.22092298964944862</v>
      </c>
      <c r="AD22">
        <f t="shared" si="1"/>
        <v>26.079432920999199</v>
      </c>
      <c r="AE22">
        <f>'IDT-1'!D22</f>
        <v>0</v>
      </c>
      <c r="AF22" s="24"/>
      <c r="AG22">
        <f t="shared" si="2"/>
        <v>26.079432920999199</v>
      </c>
      <c r="AI22" s="34">
        <f>PXIL!L22</f>
        <v>0</v>
      </c>
      <c r="AJ22" s="34">
        <f>PXIL!R22</f>
        <v>0</v>
      </c>
      <c r="AK22" s="34">
        <f>RTM_IEX!L22</f>
        <v>15.54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5.000355910648647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5.76</v>
      </c>
      <c r="AB23" s="75">
        <f>-STOA!R23</f>
        <v>0</v>
      </c>
      <c r="AC23">
        <f t="shared" si="0"/>
        <v>0.24267898964944862</v>
      </c>
      <c r="AD23">
        <f t="shared" si="1"/>
        <v>28.647676920999196</v>
      </c>
      <c r="AE23">
        <f>'IDT-1'!D23</f>
        <v>0</v>
      </c>
      <c r="AF23" s="24"/>
      <c r="AG23">
        <f t="shared" si="2"/>
        <v>28.647676920999196</v>
      </c>
      <c r="AI23" s="34">
        <f>PXIL!L23</f>
        <v>0</v>
      </c>
      <c r="AJ23" s="34">
        <f>PXIL!R23</f>
        <v>0</v>
      </c>
      <c r="AK23" s="34">
        <f>RTM_IEX!L23</f>
        <v>18.13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5.000355910648647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5.76</v>
      </c>
      <c r="AB24" s="75">
        <f>-STOA!R24</f>
        <v>0</v>
      </c>
      <c r="AC24">
        <f t="shared" si="0"/>
        <v>0.25317898964944863</v>
      </c>
      <c r="AD24">
        <f t="shared" si="1"/>
        <v>29.887176920999195</v>
      </c>
      <c r="AE24">
        <f>'IDT-1'!D24</f>
        <v>0</v>
      </c>
      <c r="AF24" s="24"/>
      <c r="AG24">
        <f t="shared" si="2"/>
        <v>29.887176920999195</v>
      </c>
      <c r="AI24" s="34">
        <f>PXIL!L24</f>
        <v>0</v>
      </c>
      <c r="AJ24" s="34">
        <f>PXIL!R24</f>
        <v>0</v>
      </c>
      <c r="AK24" s="34">
        <f>RTM_IEX!L24</f>
        <v>19.38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5.000355910648647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5.76</v>
      </c>
      <c r="AB25" s="75">
        <f>-STOA!R25</f>
        <v>0</v>
      </c>
      <c r="AC25">
        <f t="shared" si="0"/>
        <v>0.2814029896494486</v>
      </c>
      <c r="AD25">
        <f t="shared" si="1"/>
        <v>33.218952920999193</v>
      </c>
      <c r="AE25">
        <f>'IDT-1'!D25</f>
        <v>0</v>
      </c>
      <c r="AF25" s="24"/>
      <c r="AG25">
        <f t="shared" si="2"/>
        <v>33.218952920999193</v>
      </c>
      <c r="AI25" s="34">
        <f>PXIL!L25</f>
        <v>0</v>
      </c>
      <c r="AJ25" s="34">
        <f>PXIL!R25</f>
        <v>0</v>
      </c>
      <c r="AK25" s="34">
        <f>RTM_IEX!L25</f>
        <v>22.74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5.000355910648647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5.76</v>
      </c>
      <c r="AB26" s="75">
        <f>-STOA!R26</f>
        <v>0</v>
      </c>
      <c r="AC26">
        <f t="shared" si="0"/>
        <v>0.3031589896494486</v>
      </c>
      <c r="AD26">
        <f t="shared" si="1"/>
        <v>35.7871969209992</v>
      </c>
      <c r="AE26">
        <f>'IDT-1'!D26</f>
        <v>0</v>
      </c>
      <c r="AF26" s="24"/>
      <c r="AG26">
        <f t="shared" si="2"/>
        <v>35.7871969209992</v>
      </c>
      <c r="AI26" s="34">
        <f>PXIL!L26</f>
        <v>0</v>
      </c>
      <c r="AJ26" s="34">
        <f>PXIL!R26</f>
        <v>0</v>
      </c>
      <c r="AK26" s="34">
        <f>RTM_IEX!L26</f>
        <v>25.33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5.76</v>
      </c>
      <c r="AB27" s="75">
        <f>-STOA!R27</f>
        <v>0</v>
      </c>
      <c r="AC27">
        <f t="shared" si="0"/>
        <v>0.33457199999999998</v>
      </c>
      <c r="AD27">
        <f t="shared" si="1"/>
        <v>39.495427999999997</v>
      </c>
      <c r="AE27">
        <f>'IDT-1'!D27</f>
        <v>0</v>
      </c>
      <c r="AF27" s="24"/>
      <c r="AG27">
        <f t="shared" si="2"/>
        <v>39.495427999999997</v>
      </c>
      <c r="AI27" s="34">
        <f>PXIL!L27</f>
        <v>0</v>
      </c>
      <c r="AJ27" s="34">
        <f>PXIL!R27</f>
        <v>0</v>
      </c>
      <c r="AK27" s="34">
        <f>RTM_IEX!L27</f>
        <v>29.07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5.76</v>
      </c>
      <c r="AB28" s="75">
        <f>-STOA!R28</f>
        <v>0</v>
      </c>
      <c r="AC28">
        <f t="shared" si="0"/>
        <v>0.35960399999999992</v>
      </c>
      <c r="AD28">
        <f t="shared" si="1"/>
        <v>42.450395999999998</v>
      </c>
      <c r="AE28">
        <f>'IDT-1'!D28</f>
        <v>0</v>
      </c>
      <c r="AF28" s="24"/>
      <c r="AG28">
        <f t="shared" si="2"/>
        <v>42.450395999999998</v>
      </c>
      <c r="AI28" s="34">
        <f>PXIL!L28</f>
        <v>0</v>
      </c>
      <c r="AJ28" s="34">
        <f>PXIL!R28</f>
        <v>0</v>
      </c>
      <c r="AK28" s="34">
        <f>RTM_IEX!L28</f>
        <v>32.049999999999997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5.76</v>
      </c>
      <c r="AB29" s="75">
        <f>-STOA!R29</f>
        <v>0</v>
      </c>
      <c r="AC29">
        <f t="shared" si="0"/>
        <v>0.37405200000000005</v>
      </c>
      <c r="AD29">
        <f t="shared" si="1"/>
        <v>44.155948000000002</v>
      </c>
      <c r="AE29">
        <f>'IDT-1'!D29</f>
        <v>0</v>
      </c>
      <c r="AF29" s="24"/>
      <c r="AG29">
        <f t="shared" si="2"/>
        <v>44.155948000000002</v>
      </c>
      <c r="AI29" s="34">
        <f>PXIL!L29</f>
        <v>0</v>
      </c>
      <c r="AJ29" s="34">
        <f>PXIL!R29</f>
        <v>0</v>
      </c>
      <c r="AK29" s="34">
        <f>RTM_IEX!L29</f>
        <v>33.770000000000003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5.76</v>
      </c>
      <c r="AB30" s="75">
        <f>-STOA!R30</f>
        <v>0</v>
      </c>
      <c r="AC30">
        <f t="shared" si="0"/>
        <v>0.38539199999999996</v>
      </c>
      <c r="AD30">
        <f t="shared" si="1"/>
        <v>45.494607999999992</v>
      </c>
      <c r="AE30">
        <f>'IDT-1'!D30</f>
        <v>0</v>
      </c>
      <c r="AF30" s="24"/>
      <c r="AG30">
        <f t="shared" si="2"/>
        <v>45.494607999999992</v>
      </c>
      <c r="AI30" s="34">
        <f>PXIL!L30</f>
        <v>0</v>
      </c>
      <c r="AJ30" s="34">
        <f>PXIL!R30</f>
        <v>0</v>
      </c>
      <c r="AK30" s="34">
        <f>RTM_IEX!L30</f>
        <v>35.119999999999997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34.549999999999997</v>
      </c>
      <c r="Z31" s="34">
        <f>IEX!R31</f>
        <v>0</v>
      </c>
      <c r="AA31" s="75">
        <f>STOA!L31</f>
        <v>5.76</v>
      </c>
      <c r="AB31" s="75">
        <f>-STOA!R31</f>
        <v>0</v>
      </c>
      <c r="AC31">
        <f t="shared" si="0"/>
        <v>0.42411599999999994</v>
      </c>
      <c r="AD31">
        <f t="shared" si="1"/>
        <v>50.065883999999997</v>
      </c>
      <c r="AE31">
        <f>'IDT-1'!D31</f>
        <v>0</v>
      </c>
      <c r="AF31" s="24"/>
      <c r="AG31">
        <f t="shared" si="2"/>
        <v>50.065883999999997</v>
      </c>
      <c r="AI31" s="34">
        <f>PXIL!L31</f>
        <v>0</v>
      </c>
      <c r="AJ31" s="34">
        <f>PXIL!R31</f>
        <v>0</v>
      </c>
      <c r="AK31" s="34">
        <f>RTM_IEX!L31</f>
        <v>5.18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36.450000000000003</v>
      </c>
      <c r="Z32" s="34">
        <f>IEX!R32</f>
        <v>0</v>
      </c>
      <c r="AA32" s="75">
        <f>STOA!L32</f>
        <v>5.76</v>
      </c>
      <c r="AB32" s="75">
        <f>-STOA!R32</f>
        <v>0</v>
      </c>
      <c r="AC32">
        <f t="shared" si="0"/>
        <v>0.42319199999999996</v>
      </c>
      <c r="AD32">
        <f t="shared" si="1"/>
        <v>49.956808000000002</v>
      </c>
      <c r="AE32">
        <f>'IDT-1'!D32</f>
        <v>0</v>
      </c>
      <c r="AF32" s="24"/>
      <c r="AG32">
        <f t="shared" si="2"/>
        <v>49.956808000000002</v>
      </c>
      <c r="AI32" s="34">
        <f>PXIL!L32</f>
        <v>0</v>
      </c>
      <c r="AJ32" s="34">
        <f>PXIL!R32</f>
        <v>0</v>
      </c>
      <c r="AK32" s="34">
        <f>RTM_IEX!L32</f>
        <v>3.17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33.01</v>
      </c>
      <c r="Z33" s="34">
        <f>IEX!R33</f>
        <v>0</v>
      </c>
      <c r="AA33" s="75">
        <f>STOA!L33</f>
        <v>5.76</v>
      </c>
      <c r="AB33" s="75">
        <f>-STOA!R33</f>
        <v>0</v>
      </c>
      <c r="AC33">
        <f t="shared" si="0"/>
        <v>0.43033199999999994</v>
      </c>
      <c r="AD33">
        <f t="shared" si="1"/>
        <v>50.799667999999997</v>
      </c>
      <c r="AE33">
        <f>'IDT-1'!D33</f>
        <v>0</v>
      </c>
      <c r="AF33" s="24"/>
      <c r="AG33">
        <f t="shared" si="2"/>
        <v>50.799667999999997</v>
      </c>
      <c r="AI33" s="34">
        <f>PXIL!L33</f>
        <v>0</v>
      </c>
      <c r="AJ33" s="34">
        <f>PXIL!R33</f>
        <v>0</v>
      </c>
      <c r="AK33" s="34">
        <f>RTM_IEX!L33</f>
        <v>3.07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4.3899999999999997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27.26</v>
      </c>
      <c r="Z34" s="34">
        <f>IEX!R34</f>
        <v>0</v>
      </c>
      <c r="AA34" s="75">
        <f>STOA!L34</f>
        <v>6.41</v>
      </c>
      <c r="AB34" s="75">
        <f>-STOA!R34</f>
        <v>0</v>
      </c>
      <c r="AC34">
        <f t="shared" si="0"/>
        <v>0.44268000000000002</v>
      </c>
      <c r="AD34">
        <f t="shared" si="1"/>
        <v>52.25732</v>
      </c>
      <c r="AE34">
        <f>'IDT-1'!D34</f>
        <v>0</v>
      </c>
      <c r="AF34" s="24"/>
      <c r="AG34">
        <f t="shared" si="2"/>
        <v>52.25732</v>
      </c>
      <c r="AI34" s="34">
        <f>PXIL!L34</f>
        <v>0</v>
      </c>
      <c r="AJ34" s="34">
        <f>PXIL!R34</f>
        <v>0</v>
      </c>
      <c r="AK34" s="34">
        <f>RTM_IEX!L34</f>
        <v>9.31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4.72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26.27</v>
      </c>
      <c r="Z35" s="34">
        <f>IEX!R35</f>
        <v>0</v>
      </c>
      <c r="AA35" s="75">
        <f>STOA!L35</f>
        <v>6.89</v>
      </c>
      <c r="AB35" s="75">
        <f>-STOA!R35</f>
        <v>0</v>
      </c>
      <c r="AC35">
        <f t="shared" si="0"/>
        <v>0.43663199999999991</v>
      </c>
      <c r="AD35">
        <f t="shared" si="1"/>
        <v>51.543367999999994</v>
      </c>
      <c r="AE35">
        <f>'IDT-1'!D35</f>
        <v>0</v>
      </c>
      <c r="AF35" s="24"/>
      <c r="AG35">
        <f t="shared" si="2"/>
        <v>51.543367999999994</v>
      </c>
      <c r="AI35" s="34">
        <f>PXIL!L35</f>
        <v>0</v>
      </c>
      <c r="AJ35" s="34">
        <f>PXIL!R35</f>
        <v>0</v>
      </c>
      <c r="AK35" s="34">
        <f>RTM_IEX!L35</f>
        <v>7.65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6.17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21.96</v>
      </c>
      <c r="Z36" s="34">
        <f>IEX!R36</f>
        <v>0</v>
      </c>
      <c r="AA36" s="75">
        <f>STOA!L36</f>
        <v>7.52</v>
      </c>
      <c r="AB36" s="75">
        <f>-STOA!R36</f>
        <v>0</v>
      </c>
      <c r="AC36">
        <f t="shared" si="0"/>
        <v>0.396816</v>
      </c>
      <c r="AD36">
        <f t="shared" si="1"/>
        <v>46.843184000000001</v>
      </c>
      <c r="AE36">
        <f>'IDT-1'!D36</f>
        <v>0</v>
      </c>
      <c r="AF36" s="24"/>
      <c r="AG36">
        <f t="shared" si="2"/>
        <v>46.843184000000001</v>
      </c>
      <c r="AI36" s="34">
        <f>PXIL!L36</f>
        <v>0</v>
      </c>
      <c r="AJ36" s="34">
        <f>PXIL!R36</f>
        <v>0</v>
      </c>
      <c r="AK36" s="34">
        <f>RTM_IEX!L36</f>
        <v>6.68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6.08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16.36</v>
      </c>
      <c r="Z37" s="34">
        <f>IEX!R37</f>
        <v>0</v>
      </c>
      <c r="AA37" s="75">
        <f>STOA!L37</f>
        <v>7.35</v>
      </c>
      <c r="AB37" s="75">
        <f>-STOA!R37</f>
        <v>0</v>
      </c>
      <c r="AC37">
        <f t="shared" si="0"/>
        <v>0.333312</v>
      </c>
      <c r="AD37">
        <f t="shared" si="1"/>
        <v>39.346688</v>
      </c>
      <c r="AE37">
        <f>'IDT-1'!D37</f>
        <v>0</v>
      </c>
      <c r="AF37" s="24"/>
      <c r="AG37">
        <f t="shared" si="2"/>
        <v>39.346688</v>
      </c>
      <c r="AI37" s="34">
        <f>PXIL!L37</f>
        <v>0</v>
      </c>
      <c r="AJ37" s="34">
        <f>PXIL!R37</f>
        <v>0</v>
      </c>
      <c r="AK37" s="34">
        <f>RTM_IEX!L37</f>
        <v>6.03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4.9400000000000004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13.59</v>
      </c>
      <c r="Z38" s="34">
        <f>IEX!R38</f>
        <v>0</v>
      </c>
      <c r="AA38" s="75">
        <f>STOA!L38</f>
        <v>7.01</v>
      </c>
      <c r="AB38" s="75">
        <f>-STOA!R38</f>
        <v>0</v>
      </c>
      <c r="AC38">
        <f t="shared" si="0"/>
        <v>0.30643200000000004</v>
      </c>
      <c r="AD38">
        <f t="shared" si="1"/>
        <v>36.173568000000003</v>
      </c>
      <c r="AE38">
        <f>'IDT-1'!D38</f>
        <v>0</v>
      </c>
      <c r="AF38" s="24"/>
      <c r="AG38">
        <f t="shared" si="2"/>
        <v>36.173568000000003</v>
      </c>
      <c r="AI38" s="34">
        <f>PXIL!L38</f>
        <v>0</v>
      </c>
      <c r="AJ38" s="34">
        <f>PXIL!R38</f>
        <v>0</v>
      </c>
      <c r="AK38" s="34">
        <f>RTM_IEX!L38</f>
        <v>6.23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4.6500000000000004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9.64</v>
      </c>
      <c r="Z39" s="34">
        <f>IEX!R39</f>
        <v>0</v>
      </c>
      <c r="AA39" s="75">
        <f>STOA!L39</f>
        <v>7.02</v>
      </c>
      <c r="AB39" s="75">
        <f>-STOA!R39</f>
        <v>0</v>
      </c>
      <c r="AC39">
        <f t="shared" si="0"/>
        <v>0.28081199999999995</v>
      </c>
      <c r="AD39">
        <f t="shared" si="1"/>
        <v>33.149188000000002</v>
      </c>
      <c r="AE39">
        <f>'IDT-1'!D39</f>
        <v>0</v>
      </c>
      <c r="AF39" s="24"/>
      <c r="AG39">
        <f t="shared" si="2"/>
        <v>33.149188000000002</v>
      </c>
      <c r="AI39" s="34">
        <f>PXIL!L39</f>
        <v>0</v>
      </c>
      <c r="AJ39" s="34">
        <f>PXIL!R39</f>
        <v>0</v>
      </c>
      <c r="AK39" s="34">
        <f>RTM_IEX!L39</f>
        <v>7.58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4.1900000000000004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7.39</v>
      </c>
      <c r="Z40" s="34">
        <f>IEX!R40</f>
        <v>0</v>
      </c>
      <c r="AA40" s="75">
        <f>STOA!L40</f>
        <v>7.0299999999999994</v>
      </c>
      <c r="AB40" s="75">
        <f>-STOA!R40</f>
        <v>0</v>
      </c>
      <c r="AC40">
        <f t="shared" si="0"/>
        <v>0.27879599999999999</v>
      </c>
      <c r="AD40">
        <f t="shared" si="1"/>
        <v>32.911203999999998</v>
      </c>
      <c r="AE40">
        <f>'IDT-1'!D40</f>
        <v>0</v>
      </c>
      <c r="AF40" s="24"/>
      <c r="AG40">
        <f t="shared" si="2"/>
        <v>32.911203999999998</v>
      </c>
      <c r="AI40" s="34">
        <f>PXIL!L40</f>
        <v>0</v>
      </c>
      <c r="AJ40" s="34">
        <f>PXIL!R40</f>
        <v>0</v>
      </c>
      <c r="AK40" s="34">
        <f>RTM_IEX!L40</f>
        <v>9.34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4.43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10.34</v>
      </c>
      <c r="Z41" s="34">
        <f>IEX!R41</f>
        <v>0</v>
      </c>
      <c r="AA41" s="75">
        <f>STOA!L41</f>
        <v>7.09</v>
      </c>
      <c r="AB41" s="75">
        <f>-STOA!R41</f>
        <v>0</v>
      </c>
      <c r="AC41">
        <f t="shared" si="0"/>
        <v>0.35364000000000001</v>
      </c>
      <c r="AD41">
        <f t="shared" si="1"/>
        <v>41.746360000000003</v>
      </c>
      <c r="AE41">
        <f>'IDT-1'!D41</f>
        <v>0</v>
      </c>
      <c r="AF41" s="24"/>
      <c r="AG41">
        <f t="shared" si="2"/>
        <v>41.746360000000003</v>
      </c>
      <c r="AI41" s="34">
        <f>PXIL!L41</f>
        <v>0</v>
      </c>
      <c r="AJ41" s="34">
        <f>PXIL!R41</f>
        <v>0</v>
      </c>
      <c r="AK41" s="34">
        <f>RTM_IEX!L41</f>
        <v>14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5.67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14.87</v>
      </c>
      <c r="Z42" s="34">
        <f>IEX!R42</f>
        <v>0</v>
      </c>
      <c r="AA42" s="75">
        <f>STOA!L42</f>
        <v>7.89</v>
      </c>
      <c r="AB42" s="75">
        <f>-STOA!R42</f>
        <v>0</v>
      </c>
      <c r="AC42">
        <f t="shared" si="0"/>
        <v>0.40521599999999997</v>
      </c>
      <c r="AD42">
        <f t="shared" si="1"/>
        <v>47.834783999999992</v>
      </c>
      <c r="AE42">
        <f>'IDT-1'!D42</f>
        <v>0</v>
      </c>
      <c r="AF42" s="24"/>
      <c r="AG42">
        <f t="shared" si="2"/>
        <v>47.834783999999992</v>
      </c>
      <c r="AI42" s="34">
        <f>PXIL!L42</f>
        <v>0</v>
      </c>
      <c r="AJ42" s="34">
        <f>PXIL!R42</f>
        <v>0</v>
      </c>
      <c r="AK42" s="34">
        <f>RTM_IEX!L42</f>
        <v>14.48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6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11.88</v>
      </c>
      <c r="Z43" s="34">
        <f>IEX!R43</f>
        <v>0</v>
      </c>
      <c r="AA43" s="75">
        <f>STOA!L43</f>
        <v>7.5</v>
      </c>
      <c r="AB43" s="75">
        <f>-STOA!R43</f>
        <v>0</v>
      </c>
      <c r="AC43">
        <f t="shared" si="0"/>
        <v>0.45796800000000004</v>
      </c>
      <c r="AD43">
        <f t="shared" si="1"/>
        <v>54.062031999999995</v>
      </c>
      <c r="AE43">
        <f>'IDT-1'!D43</f>
        <v>0</v>
      </c>
      <c r="AF43" s="24"/>
      <c r="AG43">
        <f t="shared" si="2"/>
        <v>54.062031999999995</v>
      </c>
      <c r="AI43" s="34">
        <f>PXIL!L43</f>
        <v>0</v>
      </c>
      <c r="AJ43" s="34">
        <f>PXIL!R43</f>
        <v>0</v>
      </c>
      <c r="AK43" s="34">
        <f>RTM_IEX!L43</f>
        <v>8.73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21.41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11.77</v>
      </c>
      <c r="Z44" s="34">
        <f>IEX!R44</f>
        <v>0</v>
      </c>
      <c r="AA44" s="75">
        <f>STOA!L44</f>
        <v>8.3000000000000007</v>
      </c>
      <c r="AB44" s="75">
        <f>-STOA!R44</f>
        <v>0</v>
      </c>
      <c r="AC44">
        <f t="shared" si="0"/>
        <v>0.46326000000000001</v>
      </c>
      <c r="AD44">
        <f t="shared" si="1"/>
        <v>54.686740000000007</v>
      </c>
      <c r="AE44">
        <f>'IDT-1'!D44</f>
        <v>0</v>
      </c>
      <c r="AF44" s="24"/>
      <c r="AG44">
        <f t="shared" si="2"/>
        <v>54.686740000000007</v>
      </c>
      <c r="AI44" s="34">
        <f>PXIL!L44</f>
        <v>0</v>
      </c>
      <c r="AJ44" s="34">
        <f>PXIL!R44</f>
        <v>0</v>
      </c>
      <c r="AK44" s="34">
        <f>RTM_IEX!L44</f>
        <v>7.96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22.12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11.76</v>
      </c>
      <c r="Z45" s="34">
        <f>IEX!R45</f>
        <v>0</v>
      </c>
      <c r="AA45" s="75">
        <f>STOA!L45</f>
        <v>9.2799999999999994</v>
      </c>
      <c r="AB45" s="75">
        <f>-STOA!R45</f>
        <v>0</v>
      </c>
      <c r="AC45">
        <f t="shared" si="0"/>
        <v>0.45973199999999997</v>
      </c>
      <c r="AD45">
        <f t="shared" si="1"/>
        <v>54.270268000000002</v>
      </c>
      <c r="AE45">
        <f>'IDT-1'!D45</f>
        <v>0</v>
      </c>
      <c r="AF45" s="24"/>
      <c r="AG45">
        <f t="shared" si="2"/>
        <v>54.270268000000002</v>
      </c>
      <c r="AI45" s="34">
        <f>PXIL!L45</f>
        <v>0</v>
      </c>
      <c r="AJ45" s="34">
        <f>PXIL!R45</f>
        <v>0</v>
      </c>
      <c r="AK45" s="34">
        <f>RTM_IEX!L45</f>
        <v>6.14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22.55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10.879999999999999</v>
      </c>
      <c r="AB46" s="75">
        <f>-STOA!R46</f>
        <v>0</v>
      </c>
      <c r="AC46">
        <f t="shared" si="0"/>
        <v>0.46057199999999998</v>
      </c>
      <c r="AD46">
        <f t="shared" si="1"/>
        <v>54.369427999999999</v>
      </c>
      <c r="AE46">
        <f>'IDT-1'!D46</f>
        <v>0</v>
      </c>
      <c r="AF46" s="24"/>
      <c r="AG46">
        <f t="shared" si="2"/>
        <v>54.369427999999999</v>
      </c>
      <c r="AI46" s="34">
        <f>PXIL!L46</f>
        <v>0</v>
      </c>
      <c r="AJ46" s="34">
        <f>PXIL!R46</f>
        <v>0</v>
      </c>
      <c r="AK46" s="34">
        <f>RTM_IEX!L46</f>
        <v>4.41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34.54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9.5299999999999994</v>
      </c>
      <c r="AB47" s="75">
        <f>-STOA!R47</f>
        <v>0</v>
      </c>
      <c r="AC47">
        <f t="shared" si="0"/>
        <v>0.45250799999999997</v>
      </c>
      <c r="AD47">
        <f t="shared" si="1"/>
        <v>53.417491999999996</v>
      </c>
      <c r="AE47">
        <f>'IDT-1'!D47</f>
        <v>0</v>
      </c>
      <c r="AF47" s="24"/>
      <c r="AG47">
        <f t="shared" si="2"/>
        <v>53.417491999999996</v>
      </c>
      <c r="AI47" s="34">
        <f>PXIL!L47</f>
        <v>0</v>
      </c>
      <c r="AJ47" s="34">
        <f>PXIL!R47</f>
        <v>0</v>
      </c>
      <c r="AK47" s="34">
        <f>RTM_IEX!L47</f>
        <v>5.76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33.58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8.32</v>
      </c>
      <c r="AB48" s="75">
        <f>-STOA!R48</f>
        <v>0</v>
      </c>
      <c r="AC48">
        <f t="shared" si="0"/>
        <v>0.45040799999999992</v>
      </c>
      <c r="AD48">
        <f t="shared" si="1"/>
        <v>53.169591999999994</v>
      </c>
      <c r="AE48">
        <f>'IDT-1'!D48</f>
        <v>0</v>
      </c>
      <c r="AF48" s="24"/>
      <c r="AG48">
        <f t="shared" si="2"/>
        <v>53.169591999999994</v>
      </c>
      <c r="AI48" s="34">
        <f>PXIL!L48</f>
        <v>0</v>
      </c>
      <c r="AJ48" s="34">
        <f>PXIL!R48</f>
        <v>0</v>
      </c>
      <c r="AK48" s="34">
        <f>RTM_IEX!L48</f>
        <v>5.76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34.54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7.4399999999999995</v>
      </c>
      <c r="AB49" s="75">
        <f>-STOA!R49</f>
        <v>0</v>
      </c>
      <c r="AC49">
        <f t="shared" si="0"/>
        <v>0.44301599999999991</v>
      </c>
      <c r="AD49">
        <f t="shared" si="1"/>
        <v>52.296983999999995</v>
      </c>
      <c r="AE49">
        <f>'IDT-1'!D49</f>
        <v>0</v>
      </c>
      <c r="AF49" s="24"/>
      <c r="AG49">
        <f t="shared" si="2"/>
        <v>52.296983999999995</v>
      </c>
      <c r="AI49" s="34">
        <f>PXIL!L49</f>
        <v>0</v>
      </c>
      <c r="AJ49" s="34">
        <f>PXIL!R49</f>
        <v>0</v>
      </c>
      <c r="AK49" s="34">
        <f>RTM_IEX!L49</f>
        <v>4.8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35.5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7.98</v>
      </c>
      <c r="AB50" s="75">
        <f>-STOA!R50</f>
        <v>0</v>
      </c>
      <c r="AC50">
        <f t="shared" si="0"/>
        <v>0.43789199999999995</v>
      </c>
      <c r="AD50">
        <f t="shared" si="1"/>
        <v>51.692107999999998</v>
      </c>
      <c r="AE50">
        <f>'IDT-1'!D50</f>
        <v>0</v>
      </c>
      <c r="AF50" s="24"/>
      <c r="AG50">
        <f t="shared" si="2"/>
        <v>51.692107999999998</v>
      </c>
      <c r="AI50" s="34">
        <f>PXIL!L50</f>
        <v>0</v>
      </c>
      <c r="AJ50" s="34">
        <f>PXIL!R50</f>
        <v>0</v>
      </c>
      <c r="AK50" s="34">
        <f>RTM_IEX!L50</f>
        <v>4.6100000000000003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34.54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7.5299999999999994</v>
      </c>
      <c r="AB51" s="75">
        <f>-STOA!R51</f>
        <v>0</v>
      </c>
      <c r="AC51">
        <f t="shared" si="0"/>
        <v>0.41957999999999995</v>
      </c>
      <c r="AD51">
        <f t="shared" si="1"/>
        <v>49.530419999999999</v>
      </c>
      <c r="AE51">
        <f>'IDT-1'!D51</f>
        <v>0</v>
      </c>
      <c r="AF51" s="24"/>
      <c r="AG51">
        <f t="shared" si="2"/>
        <v>49.530419999999999</v>
      </c>
      <c r="AI51" s="34">
        <f>PXIL!L51</f>
        <v>0</v>
      </c>
      <c r="AJ51" s="34">
        <f>PXIL!R51</f>
        <v>0</v>
      </c>
      <c r="AK51" s="34">
        <f>RTM_IEX!L51</f>
        <v>1.92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35.5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7.3</v>
      </c>
      <c r="AB52" s="75">
        <f>-STOA!R52</f>
        <v>0</v>
      </c>
      <c r="AC52">
        <f t="shared" si="0"/>
        <v>0.41764800000000002</v>
      </c>
      <c r="AD52">
        <f t="shared" si="1"/>
        <v>49.302351999999999</v>
      </c>
      <c r="AE52">
        <f>'IDT-1'!D52</f>
        <v>0</v>
      </c>
      <c r="AF52" s="24"/>
      <c r="AG52">
        <f t="shared" si="2"/>
        <v>49.302351999999999</v>
      </c>
      <c r="AI52" s="34">
        <f>PXIL!L52</f>
        <v>0</v>
      </c>
      <c r="AJ52" s="34">
        <f>PXIL!R52</f>
        <v>0</v>
      </c>
      <c r="AK52" s="34">
        <f>RTM_IEX!L52</f>
        <v>0.96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36.46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4.9999999999999991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8.26</v>
      </c>
      <c r="AB53" s="75">
        <f>-STOA!R53</f>
        <v>0</v>
      </c>
      <c r="AC53">
        <f t="shared" si="0"/>
        <v>0.40958399999999995</v>
      </c>
      <c r="AD53">
        <f t="shared" si="1"/>
        <v>48.350415999999996</v>
      </c>
      <c r="AE53">
        <f>'IDT-1'!D53</f>
        <v>0</v>
      </c>
      <c r="AF53" s="24"/>
      <c r="AG53">
        <f t="shared" si="2"/>
        <v>48.350415999999996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35.5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4.9999999999999991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8.6</v>
      </c>
      <c r="AB54" s="75">
        <f>-STOA!R54</f>
        <v>0</v>
      </c>
      <c r="AC54">
        <f t="shared" si="0"/>
        <v>0.42050399999999999</v>
      </c>
      <c r="AD54">
        <f t="shared" si="1"/>
        <v>49.639496000000001</v>
      </c>
      <c r="AE54">
        <f>'IDT-1'!D54</f>
        <v>0</v>
      </c>
      <c r="AF54" s="24"/>
      <c r="AG54">
        <f t="shared" si="2"/>
        <v>49.639496000000001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36.46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9.08</v>
      </c>
      <c r="AB55" s="75">
        <f>-STOA!R55</f>
        <v>0</v>
      </c>
      <c r="AC55">
        <f t="shared" si="0"/>
        <v>0.36808799999999997</v>
      </c>
      <c r="AD55">
        <f t="shared" si="1"/>
        <v>43.451912</v>
      </c>
      <c r="AE55">
        <f>'IDT-1'!D55</f>
        <v>0</v>
      </c>
      <c r="AF55" s="24"/>
      <c r="AG55">
        <f t="shared" si="2"/>
        <v>43.451912</v>
      </c>
      <c r="AI55" s="34">
        <f>PXIL!L55</f>
        <v>0</v>
      </c>
      <c r="AJ55" s="34">
        <f>PXIL!R55</f>
        <v>0</v>
      </c>
      <c r="AK55" s="34">
        <f>RTM_IEX!L55</f>
        <v>29.74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33.58</v>
      </c>
      <c r="Z56" s="34">
        <f>IEX!R56</f>
        <v>0</v>
      </c>
      <c r="AA56" s="75">
        <f>STOA!L56</f>
        <v>8.36</v>
      </c>
      <c r="AB56" s="75">
        <f>-STOA!R56</f>
        <v>0</v>
      </c>
      <c r="AC56">
        <f t="shared" si="0"/>
        <v>0.39429599999999998</v>
      </c>
      <c r="AD56">
        <f t="shared" si="1"/>
        <v>46.545704000000001</v>
      </c>
      <c r="AE56">
        <f>'IDT-1'!D56</f>
        <v>0</v>
      </c>
      <c r="AF56" s="24"/>
      <c r="AG56">
        <f t="shared" si="2"/>
        <v>46.545704000000001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9.17</v>
      </c>
      <c r="AB57" s="75">
        <f>-STOA!R57</f>
        <v>0</v>
      </c>
      <c r="AC57">
        <f t="shared" si="0"/>
        <v>0.34473599999999999</v>
      </c>
      <c r="AD57">
        <f t="shared" si="1"/>
        <v>40.695264000000002</v>
      </c>
      <c r="AE57">
        <f>'IDT-1'!D57</f>
        <v>0</v>
      </c>
      <c r="AF57" s="24"/>
      <c r="AG57">
        <f t="shared" si="2"/>
        <v>40.695264000000002</v>
      </c>
      <c r="AI57" s="34">
        <f>PXIL!L57</f>
        <v>0</v>
      </c>
      <c r="AJ57" s="34">
        <f>PXIL!R57</f>
        <v>0</v>
      </c>
      <c r="AK57" s="34">
        <f>RTM_IEX!L57</f>
        <v>26.87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9.7899999999999991</v>
      </c>
      <c r="AB58" s="75">
        <f>-STOA!R58</f>
        <v>0</v>
      </c>
      <c r="AC58">
        <f t="shared" si="0"/>
        <v>0.34179599999999999</v>
      </c>
      <c r="AD58">
        <f t="shared" si="1"/>
        <v>40.348203999999996</v>
      </c>
      <c r="AE58">
        <f>'IDT-1'!D58</f>
        <v>0</v>
      </c>
      <c r="AF58" s="24"/>
      <c r="AG58">
        <f t="shared" si="2"/>
        <v>40.348203999999996</v>
      </c>
      <c r="AI58" s="34">
        <f>PXIL!L58</f>
        <v>0</v>
      </c>
      <c r="AJ58" s="34">
        <f>PXIL!R58</f>
        <v>0</v>
      </c>
      <c r="AK58" s="34">
        <f>RTM_IEX!L58</f>
        <v>25.9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8.44</v>
      </c>
      <c r="AB59" s="75">
        <f>-STOA!R59</f>
        <v>0</v>
      </c>
      <c r="AC59">
        <f t="shared" si="0"/>
        <v>0.33053999999999994</v>
      </c>
      <c r="AD59">
        <f t="shared" si="1"/>
        <v>39.019460000000002</v>
      </c>
      <c r="AE59">
        <f>'IDT-1'!D59</f>
        <v>0</v>
      </c>
      <c r="AF59" s="24"/>
      <c r="AG59">
        <f t="shared" si="2"/>
        <v>39.019460000000002</v>
      </c>
      <c r="AI59" s="34">
        <f>PXIL!L59</f>
        <v>0</v>
      </c>
      <c r="AJ59" s="34">
        <f>PXIL!R59</f>
        <v>0</v>
      </c>
      <c r="AK59" s="34">
        <f>RTM_IEX!L59</f>
        <v>25.91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22.27</v>
      </c>
      <c r="Z60" s="34">
        <f>IEX!R60</f>
        <v>0</v>
      </c>
      <c r="AA60" s="75">
        <f>STOA!L60</f>
        <v>7.66</v>
      </c>
      <c r="AB60" s="75">
        <f>-STOA!R60</f>
        <v>0</v>
      </c>
      <c r="AC60">
        <f t="shared" si="0"/>
        <v>0.33373200000000003</v>
      </c>
      <c r="AD60">
        <f t="shared" si="1"/>
        <v>39.396267999999999</v>
      </c>
      <c r="AE60">
        <f>'IDT-1'!D60</f>
        <v>0</v>
      </c>
      <c r="AF60" s="24"/>
      <c r="AG60">
        <f t="shared" si="2"/>
        <v>39.396267999999999</v>
      </c>
      <c r="AI60" s="34">
        <f>PXIL!L60</f>
        <v>0</v>
      </c>
      <c r="AJ60" s="34">
        <f>PXIL!R60</f>
        <v>0</v>
      </c>
      <c r="AK60" s="34">
        <f>RTM_IEX!L60</f>
        <v>4.8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7.35</v>
      </c>
      <c r="AB61" s="75">
        <f>-STOA!R61</f>
        <v>0</v>
      </c>
      <c r="AC61">
        <f t="shared" si="0"/>
        <v>0.30525599999999997</v>
      </c>
      <c r="AD61">
        <f t="shared" si="1"/>
        <v>36.034743999999996</v>
      </c>
      <c r="AE61">
        <f>'IDT-1'!D61</f>
        <v>0</v>
      </c>
      <c r="AF61" s="24"/>
      <c r="AG61">
        <f t="shared" si="2"/>
        <v>36.034743999999996</v>
      </c>
      <c r="AI61" s="34">
        <f>PXIL!L61</f>
        <v>0</v>
      </c>
      <c r="AJ61" s="34">
        <f>PXIL!R61</f>
        <v>0</v>
      </c>
      <c r="AK61" s="34">
        <f>RTM_IEX!L61</f>
        <v>23.99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6.63</v>
      </c>
      <c r="AB62" s="75">
        <f>-STOA!R62</f>
        <v>0</v>
      </c>
      <c r="AC62">
        <f t="shared" si="0"/>
        <v>0.29920799999999997</v>
      </c>
      <c r="AD62">
        <f t="shared" si="1"/>
        <v>35.320791999999997</v>
      </c>
      <c r="AE62">
        <f>'IDT-1'!D62</f>
        <v>0</v>
      </c>
      <c r="AF62" s="24"/>
      <c r="AG62">
        <f t="shared" si="2"/>
        <v>35.320791999999997</v>
      </c>
      <c r="AI62" s="34">
        <f>PXIL!L62</f>
        <v>0</v>
      </c>
      <c r="AJ62" s="34">
        <f>PXIL!R62</f>
        <v>0</v>
      </c>
      <c r="AK62" s="34">
        <f>RTM_IEX!L62</f>
        <v>23.99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7.09</v>
      </c>
      <c r="AB63" s="75">
        <f>-STOA!R63</f>
        <v>0</v>
      </c>
      <c r="AC63">
        <f t="shared" si="0"/>
        <v>0.327264</v>
      </c>
      <c r="AD63">
        <f t="shared" si="1"/>
        <v>38.632736000000001</v>
      </c>
      <c r="AE63">
        <f>'IDT-1'!D63</f>
        <v>0</v>
      </c>
      <c r="AF63" s="24"/>
      <c r="AG63">
        <f t="shared" si="2"/>
        <v>38.632736000000001</v>
      </c>
      <c r="AI63" s="34">
        <f>PXIL!L63</f>
        <v>0</v>
      </c>
      <c r="AJ63" s="34">
        <f>PXIL!R63</f>
        <v>0</v>
      </c>
      <c r="AK63" s="34">
        <f>RTM_IEX!L63</f>
        <v>26.87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29.74</v>
      </c>
      <c r="Z64" s="34">
        <f>IEX!R64</f>
        <v>0</v>
      </c>
      <c r="AA64" s="75">
        <f>STOA!L64</f>
        <v>7.54</v>
      </c>
      <c r="AB64" s="75">
        <f>-STOA!R64</f>
        <v>0</v>
      </c>
      <c r="AC64">
        <f t="shared" si="0"/>
        <v>0.35515199999999991</v>
      </c>
      <c r="AD64">
        <f t="shared" si="1"/>
        <v>41.924847999999997</v>
      </c>
      <c r="AE64">
        <f>'IDT-1'!D64</f>
        <v>0</v>
      </c>
      <c r="AF64" s="24"/>
      <c r="AG64">
        <f t="shared" si="2"/>
        <v>41.924847999999997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29.74</v>
      </c>
      <c r="Z65" s="34">
        <f>IEX!R65</f>
        <v>0</v>
      </c>
      <c r="AA65" s="75">
        <f>STOA!L65</f>
        <v>7.06</v>
      </c>
      <c r="AB65" s="75">
        <f>-STOA!R65</f>
        <v>0</v>
      </c>
      <c r="AC65">
        <f t="shared" si="0"/>
        <v>0.35111999999999993</v>
      </c>
      <c r="AD65">
        <f t="shared" si="1"/>
        <v>41.448879999999996</v>
      </c>
      <c r="AE65">
        <f>'IDT-1'!D65</f>
        <v>0</v>
      </c>
      <c r="AF65" s="24"/>
      <c r="AG65">
        <f t="shared" si="2"/>
        <v>41.448879999999996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29.74</v>
      </c>
      <c r="Z66" s="34">
        <f>IEX!R66</f>
        <v>0</v>
      </c>
      <c r="AA66" s="75">
        <f>STOA!L66</f>
        <v>6.72</v>
      </c>
      <c r="AB66" s="75">
        <f>-STOA!R66</f>
        <v>0</v>
      </c>
      <c r="AC66">
        <f t="shared" si="0"/>
        <v>0.34826399999999991</v>
      </c>
      <c r="AD66">
        <f t="shared" si="1"/>
        <v>41.111735999999993</v>
      </c>
      <c r="AE66">
        <f>'IDT-1'!D66</f>
        <v>0</v>
      </c>
      <c r="AF66" s="24"/>
      <c r="AG66">
        <f t="shared" si="2"/>
        <v>41.111735999999993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4.9999999999999991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30.7</v>
      </c>
      <c r="Z67" s="34">
        <f>IEX!R67</f>
        <v>0</v>
      </c>
      <c r="AA67" s="75">
        <f>STOA!L67</f>
        <v>6.13</v>
      </c>
      <c r="AB67" s="75">
        <f>-STOA!R67</f>
        <v>0</v>
      </c>
      <c r="AC67">
        <f t="shared" si="0"/>
        <v>0.35137199999999996</v>
      </c>
      <c r="AD67">
        <f t="shared" si="1"/>
        <v>41.478628</v>
      </c>
      <c r="AE67">
        <f>'IDT-1'!D67</f>
        <v>0</v>
      </c>
      <c r="AF67" s="24"/>
      <c r="AG67">
        <f t="shared" si="2"/>
        <v>41.478628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4.9999999999999991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30.7</v>
      </c>
      <c r="Z68" s="34">
        <f>IEX!R68</f>
        <v>0</v>
      </c>
      <c r="AA68" s="75">
        <f>STOA!L68</f>
        <v>6.12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0.35128799999999993</v>
      </c>
      <c r="AD68">
        <f t="shared" ref="AD68:AD98" si="4">SUM(B68:AB68,AI68:AT68)-AC68</f>
        <v>41.468711999999996</v>
      </c>
      <c r="AE68">
        <f>'IDT-1'!D68</f>
        <v>0</v>
      </c>
      <c r="AF68" s="24"/>
      <c r="AG68">
        <f t="shared" ref="AG68:AG98" si="5">SUM(AD68:AF68)</f>
        <v>41.468711999999996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4.9999999999999991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23.72</v>
      </c>
      <c r="Z69" s="34">
        <f>IEX!R69</f>
        <v>0</v>
      </c>
      <c r="AA69" s="75">
        <f>STOA!L69</f>
        <v>6.1899999999999995</v>
      </c>
      <c r="AB69" s="75">
        <f>-STOA!R69</f>
        <v>0</v>
      </c>
      <c r="AC69">
        <f t="shared" si="3"/>
        <v>0.33356399999999997</v>
      </c>
      <c r="AD69">
        <f t="shared" si="4"/>
        <v>39.376435999999991</v>
      </c>
      <c r="AE69">
        <f>'IDT-1'!D69</f>
        <v>0</v>
      </c>
      <c r="AF69" s="24"/>
      <c r="AG69">
        <f t="shared" si="5"/>
        <v>39.376435999999991</v>
      </c>
      <c r="AI69" s="34">
        <f>PXIL!L69</f>
        <v>0</v>
      </c>
      <c r="AJ69" s="34">
        <f>PXIL!R69</f>
        <v>0</v>
      </c>
      <c r="AK69" s="34">
        <f>RTM_IEX!L69</f>
        <v>4.8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6.0299999999999994</v>
      </c>
      <c r="AB70" s="75">
        <f>-STOA!R70</f>
        <v>0</v>
      </c>
      <c r="AC70">
        <f t="shared" si="3"/>
        <v>0.32633999999999996</v>
      </c>
      <c r="AD70">
        <f t="shared" si="4"/>
        <v>38.52366</v>
      </c>
      <c r="AE70">
        <f>'IDT-1'!D70</f>
        <v>0</v>
      </c>
      <c r="AF70" s="24"/>
      <c r="AG70">
        <f t="shared" si="5"/>
        <v>38.52366</v>
      </c>
      <c r="AI70" s="34">
        <f>PXIL!L70</f>
        <v>0</v>
      </c>
      <c r="AJ70" s="34">
        <f>PXIL!R70</f>
        <v>0</v>
      </c>
      <c r="AK70" s="34">
        <f>RTM_IEX!L70</f>
        <v>27.82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2.4700000000000002</v>
      </c>
      <c r="Z71" s="34">
        <f>IEX!R71</f>
        <v>0</v>
      </c>
      <c r="AA71" s="75">
        <f>STOA!L71</f>
        <v>5.95</v>
      </c>
      <c r="AB71" s="75">
        <f>-STOA!R71</f>
        <v>0</v>
      </c>
      <c r="AC71">
        <f t="shared" si="3"/>
        <v>0.34960799999999997</v>
      </c>
      <c r="AD71">
        <f t="shared" si="4"/>
        <v>41.270392000000001</v>
      </c>
      <c r="AE71">
        <f>'IDT-1'!D71</f>
        <v>0</v>
      </c>
      <c r="AF71" s="24"/>
      <c r="AG71">
        <f t="shared" si="5"/>
        <v>41.270392000000001</v>
      </c>
      <c r="AI71" s="34">
        <f>PXIL!L71</f>
        <v>0</v>
      </c>
      <c r="AJ71" s="34">
        <f>PXIL!R71</f>
        <v>0</v>
      </c>
      <c r="AK71" s="34">
        <f>RTM_IEX!L71</f>
        <v>0.96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27.24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18.61</v>
      </c>
      <c r="Z72" s="34">
        <f>IEX!R72</f>
        <v>0</v>
      </c>
      <c r="AA72" s="75">
        <f>STOA!L72</f>
        <v>5.88</v>
      </c>
      <c r="AB72" s="75">
        <f>-STOA!R72</f>
        <v>0</v>
      </c>
      <c r="AC72">
        <f t="shared" si="3"/>
        <v>0.35229599999999994</v>
      </c>
      <c r="AD72">
        <f t="shared" si="4"/>
        <v>41.587703999999995</v>
      </c>
      <c r="AE72">
        <f>'IDT-1'!D72</f>
        <v>0</v>
      </c>
      <c r="AF72" s="24"/>
      <c r="AG72">
        <f t="shared" si="5"/>
        <v>41.587703999999995</v>
      </c>
      <c r="AI72" s="34">
        <f>PXIL!L72</f>
        <v>0</v>
      </c>
      <c r="AJ72" s="34">
        <f>PXIL!R72</f>
        <v>0</v>
      </c>
      <c r="AK72" s="34">
        <f>RTM_IEX!L72</f>
        <v>4.59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7.86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19.02</v>
      </c>
      <c r="Z73" s="34">
        <f>IEX!R73</f>
        <v>0</v>
      </c>
      <c r="AA73" s="75">
        <f>STOA!L73</f>
        <v>5.91</v>
      </c>
      <c r="AB73" s="75">
        <f>-STOA!R73</f>
        <v>0</v>
      </c>
      <c r="AC73">
        <f t="shared" si="3"/>
        <v>0.36724799999999996</v>
      </c>
      <c r="AD73">
        <f t="shared" si="4"/>
        <v>43.352752000000002</v>
      </c>
      <c r="AE73">
        <f>'IDT-1'!D73</f>
        <v>0</v>
      </c>
      <c r="AF73" s="24"/>
      <c r="AG73">
        <f t="shared" si="5"/>
        <v>43.352752000000002</v>
      </c>
      <c r="AI73" s="34">
        <f>PXIL!L73</f>
        <v>0</v>
      </c>
      <c r="AJ73" s="34">
        <f>PXIL!R73</f>
        <v>0</v>
      </c>
      <c r="AK73" s="34">
        <f>RTM_IEX!L73</f>
        <v>6.72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7.07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19.32</v>
      </c>
      <c r="Z74" s="34">
        <f>IEX!R74</f>
        <v>0</v>
      </c>
      <c r="AA74" s="75">
        <f>STOA!L74</f>
        <v>5.76</v>
      </c>
      <c r="AB74" s="75">
        <f>-STOA!R74</f>
        <v>0</v>
      </c>
      <c r="AC74">
        <f t="shared" si="3"/>
        <v>0.34473599999999993</v>
      </c>
      <c r="AD74">
        <f t="shared" si="4"/>
        <v>40.695264000000002</v>
      </c>
      <c r="AE74">
        <f>'IDT-1'!D74</f>
        <v>0</v>
      </c>
      <c r="AF74" s="24"/>
      <c r="AG74">
        <f t="shared" si="5"/>
        <v>40.695264000000002</v>
      </c>
      <c r="AI74" s="34">
        <f>PXIL!L74</f>
        <v>0</v>
      </c>
      <c r="AJ74" s="34">
        <f>PXIL!R74</f>
        <v>0</v>
      </c>
      <c r="AK74" s="34">
        <f>RTM_IEX!L74</f>
        <v>9.07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1.89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27.16</v>
      </c>
      <c r="Z75" s="34">
        <f>IEX!R75</f>
        <v>0</v>
      </c>
      <c r="AA75" s="75">
        <f>STOA!L75</f>
        <v>5.76</v>
      </c>
      <c r="AB75" s="75">
        <f>-STOA!R75</f>
        <v>0</v>
      </c>
      <c r="AC75">
        <f t="shared" si="3"/>
        <v>0.36791999999999991</v>
      </c>
      <c r="AD75">
        <f t="shared" si="4"/>
        <v>43.432079999999999</v>
      </c>
      <c r="AE75">
        <f>'IDT-1'!D75</f>
        <v>0</v>
      </c>
      <c r="AF75" s="24"/>
      <c r="AG75">
        <f t="shared" si="5"/>
        <v>43.432079999999999</v>
      </c>
      <c r="AI75" s="34">
        <f>PXIL!L75</f>
        <v>0</v>
      </c>
      <c r="AJ75" s="34">
        <f>PXIL!R75</f>
        <v>0</v>
      </c>
      <c r="AK75" s="34">
        <f>RTM_IEX!L75</f>
        <v>4.5599999999999996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1.32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25.11</v>
      </c>
      <c r="Z76" s="34">
        <f>IEX!R76</f>
        <v>0</v>
      </c>
      <c r="AA76" s="75">
        <f>STOA!L76</f>
        <v>5.76</v>
      </c>
      <c r="AB76" s="75">
        <f>-STOA!R76</f>
        <v>0</v>
      </c>
      <c r="AC76">
        <f t="shared" si="3"/>
        <v>0.35758799999999996</v>
      </c>
      <c r="AD76">
        <f t="shared" si="4"/>
        <v>42.212411999999993</v>
      </c>
      <c r="AE76">
        <f>'IDT-1'!D76</f>
        <v>0</v>
      </c>
      <c r="AF76" s="24"/>
      <c r="AG76">
        <f t="shared" si="5"/>
        <v>42.212411999999993</v>
      </c>
      <c r="AI76" s="34">
        <f>PXIL!L76</f>
        <v>0</v>
      </c>
      <c r="AJ76" s="34">
        <f>PXIL!R76</f>
        <v>0</v>
      </c>
      <c r="AK76" s="34">
        <f>RTM_IEX!L76</f>
        <v>5.55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1.1499999999999999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5.76</v>
      </c>
      <c r="AB77" s="75">
        <f>-STOA!R77</f>
        <v>0</v>
      </c>
      <c r="AC77">
        <f t="shared" si="3"/>
        <v>0.24897599999999998</v>
      </c>
      <c r="AD77">
        <f t="shared" si="4"/>
        <v>29.391024000000002</v>
      </c>
      <c r="AE77">
        <f>'IDT-1'!D77</f>
        <v>0</v>
      </c>
      <c r="AF77" s="24"/>
      <c r="AG77">
        <f t="shared" si="5"/>
        <v>29.391024000000002</v>
      </c>
      <c r="AI77" s="34">
        <f>PXIL!L77</f>
        <v>0</v>
      </c>
      <c r="AJ77" s="34">
        <f>PXIL!R77</f>
        <v>0</v>
      </c>
      <c r="AK77" s="34">
        <f>RTM_IEX!L77</f>
        <v>18.88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5.76</v>
      </c>
      <c r="AB78" s="75">
        <f>-STOA!R78</f>
        <v>0</v>
      </c>
      <c r="AC78">
        <f t="shared" si="3"/>
        <v>0.25956000000000001</v>
      </c>
      <c r="AD78">
        <f t="shared" si="4"/>
        <v>30.640439999999998</v>
      </c>
      <c r="AE78">
        <f>'IDT-1'!D78</f>
        <v>0</v>
      </c>
      <c r="AF78" s="24"/>
      <c r="AG78">
        <f t="shared" si="5"/>
        <v>30.640439999999998</v>
      </c>
      <c r="AI78" s="34">
        <f>PXIL!L78</f>
        <v>0</v>
      </c>
      <c r="AJ78" s="34">
        <f>PXIL!R78</f>
        <v>0</v>
      </c>
      <c r="AK78" s="34">
        <f>RTM_IEX!L78</f>
        <v>20.14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5.76</v>
      </c>
      <c r="AB79" s="75">
        <f>-STOA!R79</f>
        <v>0</v>
      </c>
      <c r="AC79">
        <f t="shared" si="3"/>
        <v>0.37161599999999995</v>
      </c>
      <c r="AD79">
        <f t="shared" si="4"/>
        <v>43.868383999999992</v>
      </c>
      <c r="AE79">
        <f>'IDT-1'!D79</f>
        <v>0</v>
      </c>
      <c r="AF79" s="24"/>
      <c r="AG79">
        <f t="shared" si="5"/>
        <v>43.868383999999992</v>
      </c>
      <c r="AI79" s="34">
        <f>PXIL!L79</f>
        <v>0</v>
      </c>
      <c r="AJ79" s="34">
        <f>PXIL!R79</f>
        <v>0</v>
      </c>
      <c r="AK79" s="34">
        <f>RTM_IEX!L79</f>
        <v>33.479999999999997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5.76</v>
      </c>
      <c r="AB80" s="75">
        <f>-STOA!R80</f>
        <v>0</v>
      </c>
      <c r="AC80">
        <f t="shared" si="3"/>
        <v>0.396648</v>
      </c>
      <c r="AD80">
        <f t="shared" si="4"/>
        <v>46.823352</v>
      </c>
      <c r="AE80">
        <f>'IDT-1'!D80</f>
        <v>0</v>
      </c>
      <c r="AF80" s="24"/>
      <c r="AG80">
        <f t="shared" si="5"/>
        <v>46.823352</v>
      </c>
      <c r="AI80" s="34">
        <f>PXIL!L80</f>
        <v>0</v>
      </c>
      <c r="AJ80" s="34">
        <f>PXIL!R80</f>
        <v>0</v>
      </c>
      <c r="AK80" s="34">
        <f>RTM_IEX!L80</f>
        <v>36.46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5.76</v>
      </c>
      <c r="AB81" s="75">
        <f>-STOA!R81</f>
        <v>0</v>
      </c>
      <c r="AC81">
        <f t="shared" si="3"/>
        <v>0.38858399999999993</v>
      </c>
      <c r="AD81">
        <f t="shared" si="4"/>
        <v>45.871415999999996</v>
      </c>
      <c r="AE81">
        <f>'IDT-1'!D81</f>
        <v>0</v>
      </c>
      <c r="AF81" s="24"/>
      <c r="AG81">
        <f t="shared" si="5"/>
        <v>45.871415999999996</v>
      </c>
      <c r="AI81" s="34">
        <f>PXIL!L81</f>
        <v>0</v>
      </c>
      <c r="AJ81" s="34">
        <f>PXIL!R81</f>
        <v>0</v>
      </c>
      <c r="AK81" s="34">
        <f>RTM_IEX!L81</f>
        <v>35.5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5.76</v>
      </c>
      <c r="AB82" s="75">
        <f>-STOA!R82</f>
        <v>0</v>
      </c>
      <c r="AC82">
        <f t="shared" si="3"/>
        <v>0.38858399999999993</v>
      </c>
      <c r="AD82">
        <f t="shared" si="4"/>
        <v>45.871415999999996</v>
      </c>
      <c r="AE82">
        <f>'IDT-1'!D82</f>
        <v>0</v>
      </c>
      <c r="AF82" s="24"/>
      <c r="AG82">
        <f t="shared" si="5"/>
        <v>45.871415999999996</v>
      </c>
      <c r="AI82" s="34">
        <f>PXIL!L82</f>
        <v>0</v>
      </c>
      <c r="AJ82" s="34">
        <f>PXIL!R82</f>
        <v>0</v>
      </c>
      <c r="AK82" s="34">
        <f>RTM_IEX!L82</f>
        <v>35.5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5.76</v>
      </c>
      <c r="AB83" s="75">
        <f>-STOA!R83</f>
        <v>0</v>
      </c>
      <c r="AC83">
        <f t="shared" si="3"/>
        <v>0.40067999999999993</v>
      </c>
      <c r="AD83">
        <f t="shared" si="4"/>
        <v>47.299319999999994</v>
      </c>
      <c r="AE83">
        <f>'IDT-1'!D83</f>
        <v>0</v>
      </c>
      <c r="AF83" s="24"/>
      <c r="AG83">
        <f t="shared" si="5"/>
        <v>47.299319999999994</v>
      </c>
      <c r="AI83" s="34">
        <f>PXIL!L83</f>
        <v>0</v>
      </c>
      <c r="AJ83" s="34">
        <f>PXIL!R83</f>
        <v>0</v>
      </c>
      <c r="AK83" s="34">
        <f>RTM_IEX!L83</f>
        <v>4.32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32.619999999999997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31.66</v>
      </c>
      <c r="Z84" s="34">
        <f>IEX!R84</f>
        <v>0</v>
      </c>
      <c r="AA84" s="75">
        <f>STOA!L84</f>
        <v>5.76</v>
      </c>
      <c r="AB84" s="75">
        <f>-STOA!R84</f>
        <v>0</v>
      </c>
      <c r="AC84">
        <f t="shared" si="3"/>
        <v>0.39664799999999989</v>
      </c>
      <c r="AD84">
        <f t="shared" si="4"/>
        <v>46.823351999999993</v>
      </c>
      <c r="AE84">
        <f>'IDT-1'!D84</f>
        <v>0</v>
      </c>
      <c r="AF84" s="24"/>
      <c r="AG84">
        <f t="shared" si="5"/>
        <v>46.823351999999993</v>
      </c>
      <c r="AI84" s="34">
        <f>PXIL!L84</f>
        <v>0</v>
      </c>
      <c r="AJ84" s="34">
        <f>PXIL!R84</f>
        <v>0</v>
      </c>
      <c r="AK84" s="34">
        <f>RTM_IEX!L84</f>
        <v>4.8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5.76</v>
      </c>
      <c r="AB85" s="75">
        <f>-STOA!R85</f>
        <v>0</v>
      </c>
      <c r="AC85">
        <f t="shared" si="3"/>
        <v>0.38051999999999997</v>
      </c>
      <c r="AD85">
        <f t="shared" si="4"/>
        <v>44.91948</v>
      </c>
      <c r="AE85">
        <f>'IDT-1'!D85</f>
        <v>0</v>
      </c>
      <c r="AF85" s="24"/>
      <c r="AG85">
        <f t="shared" si="5"/>
        <v>44.91948</v>
      </c>
      <c r="AI85" s="34">
        <f>PXIL!L85</f>
        <v>0</v>
      </c>
      <c r="AJ85" s="34">
        <f>PXIL!R85</f>
        <v>0</v>
      </c>
      <c r="AK85" s="34">
        <f>RTM_IEX!L85</f>
        <v>34.54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5.76</v>
      </c>
      <c r="AB86" s="75">
        <f>-STOA!R86</f>
        <v>0</v>
      </c>
      <c r="AC86">
        <f t="shared" si="3"/>
        <v>0.38051999999999997</v>
      </c>
      <c r="AD86">
        <f t="shared" si="4"/>
        <v>44.91948</v>
      </c>
      <c r="AE86">
        <f>'IDT-1'!D86</f>
        <v>0</v>
      </c>
      <c r="AF86" s="24"/>
      <c r="AG86">
        <f t="shared" si="5"/>
        <v>44.91948</v>
      </c>
      <c r="AI86" s="34">
        <f>PXIL!L86</f>
        <v>0</v>
      </c>
      <c r="AJ86" s="34">
        <f>PXIL!R86</f>
        <v>0</v>
      </c>
      <c r="AK86" s="34">
        <f>RTM_IEX!L86</f>
        <v>34.54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5.76</v>
      </c>
      <c r="AB87" s="75">
        <f>-STOA!R87</f>
        <v>0</v>
      </c>
      <c r="AC87">
        <f t="shared" si="3"/>
        <v>0.37245600000000001</v>
      </c>
      <c r="AD87">
        <f t="shared" si="4"/>
        <v>43.967543999999997</v>
      </c>
      <c r="AE87">
        <f>'IDT-1'!D87</f>
        <v>0</v>
      </c>
      <c r="AF87" s="24"/>
      <c r="AG87">
        <f t="shared" si="5"/>
        <v>43.967543999999997</v>
      </c>
      <c r="AI87" s="34">
        <f>PXIL!L87</f>
        <v>0</v>
      </c>
      <c r="AJ87" s="34">
        <f>PXIL!R87</f>
        <v>0</v>
      </c>
      <c r="AK87" s="34">
        <f>RTM_IEX!L87</f>
        <v>33.58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5.76</v>
      </c>
      <c r="AB88" s="75">
        <f>-STOA!R88</f>
        <v>0</v>
      </c>
      <c r="AC88">
        <f t="shared" si="3"/>
        <v>0.37245600000000001</v>
      </c>
      <c r="AD88">
        <f t="shared" si="4"/>
        <v>43.967543999999997</v>
      </c>
      <c r="AE88">
        <f>'IDT-1'!D88</f>
        <v>0</v>
      </c>
      <c r="AF88" s="24"/>
      <c r="AG88">
        <f t="shared" si="5"/>
        <v>43.967543999999997</v>
      </c>
      <c r="AI88" s="34">
        <f>PXIL!L88</f>
        <v>0</v>
      </c>
      <c r="AJ88" s="34">
        <f>PXIL!R88</f>
        <v>0</v>
      </c>
      <c r="AK88" s="34">
        <f>RTM_IEX!L88</f>
        <v>33.58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5.76</v>
      </c>
      <c r="AB89" s="75">
        <f>-STOA!R89</f>
        <v>0</v>
      </c>
      <c r="AC89">
        <f t="shared" si="3"/>
        <v>0.35632799999999998</v>
      </c>
      <c r="AD89">
        <f t="shared" si="4"/>
        <v>42.063672000000004</v>
      </c>
      <c r="AE89">
        <f>'IDT-1'!D89</f>
        <v>0</v>
      </c>
      <c r="AF89" s="24"/>
      <c r="AG89">
        <f t="shared" si="5"/>
        <v>42.063672000000004</v>
      </c>
      <c r="AI89" s="34">
        <f>PXIL!L89</f>
        <v>0</v>
      </c>
      <c r="AJ89" s="34">
        <f>PXIL!R89</f>
        <v>0</v>
      </c>
      <c r="AK89" s="34">
        <f>RTM_IEX!L89</f>
        <v>31.66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5.76</v>
      </c>
      <c r="AB90" s="75">
        <f>-STOA!R90</f>
        <v>0</v>
      </c>
      <c r="AC90">
        <f t="shared" si="3"/>
        <v>0.34826400000000002</v>
      </c>
      <c r="AD90">
        <f t="shared" si="4"/>
        <v>41.111736000000001</v>
      </c>
      <c r="AE90">
        <f>'IDT-1'!D90</f>
        <v>0</v>
      </c>
      <c r="AF90" s="24"/>
      <c r="AG90">
        <f t="shared" si="5"/>
        <v>41.111736000000001</v>
      </c>
      <c r="AI90" s="34">
        <f>PXIL!L90</f>
        <v>0</v>
      </c>
      <c r="AJ90" s="34">
        <f>PXIL!R90</f>
        <v>0</v>
      </c>
      <c r="AK90" s="34">
        <f>RTM_IEX!L90</f>
        <v>30.7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5.76</v>
      </c>
      <c r="AB91" s="75">
        <f>-STOA!R91</f>
        <v>0</v>
      </c>
      <c r="AC91">
        <f t="shared" si="3"/>
        <v>0.34019999999999995</v>
      </c>
      <c r="AD91">
        <f t="shared" si="4"/>
        <v>40.159799999999997</v>
      </c>
      <c r="AE91">
        <f>'IDT-1'!D91</f>
        <v>0</v>
      </c>
      <c r="AF91" s="24"/>
      <c r="AG91">
        <f t="shared" si="5"/>
        <v>40.159799999999997</v>
      </c>
      <c r="AI91" s="34">
        <f>PXIL!L91</f>
        <v>0</v>
      </c>
      <c r="AJ91" s="34">
        <f>PXIL!R91</f>
        <v>0</v>
      </c>
      <c r="AK91" s="34">
        <f>RTM_IEX!L91</f>
        <v>29.74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5.76</v>
      </c>
      <c r="AB92" s="75">
        <f>-STOA!R92</f>
        <v>0</v>
      </c>
      <c r="AC92">
        <f t="shared" si="3"/>
        <v>0.31609199999999998</v>
      </c>
      <c r="AD92">
        <f t="shared" si="4"/>
        <v>37.313908000000005</v>
      </c>
      <c r="AE92">
        <f>'IDT-1'!D92</f>
        <v>0</v>
      </c>
      <c r="AF92" s="24"/>
      <c r="AG92">
        <f t="shared" si="5"/>
        <v>37.313908000000005</v>
      </c>
      <c r="AI92" s="34">
        <f>PXIL!L92</f>
        <v>0</v>
      </c>
      <c r="AJ92" s="34">
        <f>PXIL!R92</f>
        <v>0</v>
      </c>
      <c r="AK92" s="34">
        <f>RTM_IEX!L92</f>
        <v>26.87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5.000355910648647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5.76</v>
      </c>
      <c r="AB93" s="75">
        <f>-STOA!R93</f>
        <v>0</v>
      </c>
      <c r="AC93">
        <f t="shared" si="3"/>
        <v>0.29996698964944862</v>
      </c>
      <c r="AD93">
        <f t="shared" si="4"/>
        <v>35.410388920999196</v>
      </c>
      <c r="AE93">
        <f>'IDT-1'!D93</f>
        <v>0</v>
      </c>
      <c r="AF93" s="24"/>
      <c r="AG93">
        <f t="shared" si="5"/>
        <v>35.410388920999196</v>
      </c>
      <c r="AI93" s="34">
        <f>PXIL!L93</f>
        <v>0</v>
      </c>
      <c r="AJ93" s="34">
        <f>PXIL!R93</f>
        <v>0</v>
      </c>
      <c r="AK93" s="34">
        <f>RTM_IEX!L93</f>
        <v>24.95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5.000355910648647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5.76</v>
      </c>
      <c r="AB94" s="75">
        <f>-STOA!R94</f>
        <v>0</v>
      </c>
      <c r="AC94">
        <f t="shared" si="3"/>
        <v>0.29996698964944862</v>
      </c>
      <c r="AD94">
        <f t="shared" si="4"/>
        <v>35.410388920999196</v>
      </c>
      <c r="AE94">
        <f>'IDT-1'!D94</f>
        <v>0</v>
      </c>
      <c r="AF94" s="24"/>
      <c r="AG94">
        <f t="shared" si="5"/>
        <v>35.410388920999196</v>
      </c>
      <c r="AI94" s="34">
        <f>PXIL!L94</f>
        <v>0</v>
      </c>
      <c r="AJ94" s="34">
        <f>PXIL!R94</f>
        <v>0</v>
      </c>
      <c r="AK94" s="34">
        <f>RTM_IEX!L94</f>
        <v>24.95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5.000355910648647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5.76</v>
      </c>
      <c r="AB95" s="75">
        <f>-STOA!R95</f>
        <v>0</v>
      </c>
      <c r="AC95">
        <f t="shared" si="3"/>
        <v>0.28375498964944862</v>
      </c>
      <c r="AD95">
        <f t="shared" si="4"/>
        <v>33.4966009209992</v>
      </c>
      <c r="AE95">
        <f>'IDT-1'!D95</f>
        <v>0</v>
      </c>
      <c r="AF95" s="24"/>
      <c r="AG95">
        <f t="shared" si="5"/>
        <v>33.4966009209992</v>
      </c>
      <c r="AI95" s="34">
        <f>PXIL!L95</f>
        <v>0</v>
      </c>
      <c r="AJ95" s="34">
        <f>PXIL!R95</f>
        <v>0</v>
      </c>
      <c r="AK95" s="34">
        <f>RTM_IEX!L95</f>
        <v>23.02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5.000355910648647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5.76</v>
      </c>
      <c r="AB96" s="75">
        <f>-STOA!R96</f>
        <v>0</v>
      </c>
      <c r="AC96">
        <f t="shared" si="3"/>
        <v>0.26771098964944862</v>
      </c>
      <c r="AD96">
        <f t="shared" si="4"/>
        <v>31.6026449209992</v>
      </c>
      <c r="AE96">
        <f>'IDT-1'!D96</f>
        <v>0</v>
      </c>
      <c r="AF96" s="24"/>
      <c r="AG96">
        <f t="shared" si="5"/>
        <v>31.6026449209992</v>
      </c>
      <c r="AI96" s="34">
        <f>PXIL!L96</f>
        <v>0</v>
      </c>
      <c r="AJ96" s="34">
        <f>PXIL!R96</f>
        <v>0</v>
      </c>
      <c r="AK96" s="34">
        <f>RTM_IEX!L96</f>
        <v>21.11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5.000355910648647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5.76</v>
      </c>
      <c r="AB97" s="75">
        <f>-STOA!R97</f>
        <v>0</v>
      </c>
      <c r="AC97">
        <f t="shared" si="3"/>
        <v>0.2596469896494486</v>
      </c>
      <c r="AD97">
        <f t="shared" si="4"/>
        <v>30.6507089209992</v>
      </c>
      <c r="AE97">
        <f>'IDT-1'!D97</f>
        <v>0</v>
      </c>
      <c r="AF97" s="24"/>
      <c r="AG97">
        <f t="shared" si="5"/>
        <v>30.6507089209992</v>
      </c>
      <c r="AI97" s="34">
        <f>PXIL!L97</f>
        <v>0</v>
      </c>
      <c r="AJ97" s="34">
        <f>PXIL!R97</f>
        <v>0</v>
      </c>
      <c r="AK97" s="34">
        <f>RTM_IEX!L97</f>
        <v>20.149999999999999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5.000355910648647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5.76</v>
      </c>
      <c r="AB98" s="75">
        <f>-STOA!R98</f>
        <v>0</v>
      </c>
      <c r="AC98">
        <f t="shared" si="3"/>
        <v>0.2596469896494486</v>
      </c>
      <c r="AD98">
        <f t="shared" si="4"/>
        <v>30.6507089209992</v>
      </c>
      <c r="AE98">
        <f>'IDT-1'!D98</f>
        <v>0</v>
      </c>
      <c r="AF98" s="24"/>
      <c r="AG98">
        <f t="shared" si="5"/>
        <v>30.6507089209992</v>
      </c>
      <c r="AI98" s="34">
        <f>PXIL!L98</f>
        <v>0</v>
      </c>
      <c r="AJ98" s="34">
        <f>PXIL!R98</f>
        <v>0</v>
      </c>
      <c r="AK98" s="34">
        <f>RTM_IEX!L98</f>
        <v>20.149999999999999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0.12000266932986485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0.17139750000000001</v>
      </c>
      <c r="Z99" s="34">
        <f t="shared" si="6"/>
        <v>0</v>
      </c>
      <c r="AA99" s="75">
        <f t="shared" si="6"/>
        <v>0.15619749999999993</v>
      </c>
      <c r="AB99" s="75">
        <f t="shared" si="6"/>
        <v>0</v>
      </c>
      <c r="AC99">
        <f t="shared" si="6"/>
        <v>7.8825824223708631E-3</v>
      </c>
      <c r="AD99">
        <f t="shared" si="6"/>
        <v>0.93052008690749377</v>
      </c>
      <c r="AE99">
        <f t="shared" ref="AE99:AT99" si="7">SUM(AE3:AE98)/4000</f>
        <v>0</v>
      </c>
      <c r="AG99">
        <f t="shared" si="7"/>
        <v>0.93052008690749377</v>
      </c>
      <c r="AI99">
        <f t="shared" si="7"/>
        <v>0</v>
      </c>
      <c r="AJ99">
        <f t="shared" si="7"/>
        <v>0</v>
      </c>
      <c r="AK99">
        <f t="shared" si="7"/>
        <v>0.36253249999999998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0.12827249999999998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45302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14.393795000000001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9.5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0.20070787800000001</v>
      </c>
      <c r="AD3">
        <f>SUM(B3:AB3,AI3:AT3)-AC3</f>
        <v>23.693087122000001</v>
      </c>
      <c r="AE3">
        <v>0</v>
      </c>
      <c r="AF3" s="24"/>
      <c r="AG3">
        <f>SUM(AD3:AF3)</f>
        <v>23.693087122000001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14.393795000000001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6.62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0.17651587800000001</v>
      </c>
      <c r="AD4">
        <f t="shared" ref="AD4:AD67" si="1">SUM(B4:AB4,AI4:AT4)-AC4</f>
        <v>20.837279122000002</v>
      </c>
      <c r="AE4">
        <v>0</v>
      </c>
      <c r="AF4" s="24"/>
      <c r="AG4">
        <f t="shared" ref="AG4:AG67" si="2">SUM(AD4:AF4)</f>
        <v>20.837279122000002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14.393795000000001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7.2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0.181387878</v>
      </c>
      <c r="AD5">
        <f t="shared" si="1"/>
        <v>21.412407122000001</v>
      </c>
      <c r="AE5">
        <v>0</v>
      </c>
      <c r="AF5" s="24"/>
      <c r="AG5">
        <f t="shared" si="2"/>
        <v>21.412407122000001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14.393795000000001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2.78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0.14425987800000001</v>
      </c>
      <c r="AD6">
        <f t="shared" si="1"/>
        <v>17.029535122000002</v>
      </c>
      <c r="AE6">
        <v>0</v>
      </c>
      <c r="AF6" s="24"/>
      <c r="AG6">
        <f t="shared" si="2"/>
        <v>17.029535122000002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14.393795000000001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3.65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0.15156787799999999</v>
      </c>
      <c r="AD7">
        <f t="shared" si="1"/>
        <v>17.892227121999998</v>
      </c>
      <c r="AE7">
        <v>0</v>
      </c>
      <c r="AF7" s="24"/>
      <c r="AG7">
        <f t="shared" si="2"/>
        <v>17.892227121999998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14.393795000000001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0.120907878</v>
      </c>
      <c r="AD8">
        <f t="shared" si="1"/>
        <v>14.272887122</v>
      </c>
      <c r="AE8">
        <v>0</v>
      </c>
      <c r="AF8" s="24"/>
      <c r="AG8">
        <f t="shared" si="2"/>
        <v>14.272887122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14.393795000000001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0.120907878</v>
      </c>
      <c r="AD9">
        <f t="shared" si="1"/>
        <v>14.272887122</v>
      </c>
      <c r="AE9">
        <v>0</v>
      </c>
      <c r="AF9" s="24"/>
      <c r="AG9">
        <f t="shared" si="2"/>
        <v>14.272887122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14.393795000000001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0.48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0.124939878</v>
      </c>
      <c r="AD10">
        <f t="shared" si="1"/>
        <v>14.748855122000002</v>
      </c>
      <c r="AE10">
        <v>0</v>
      </c>
      <c r="AF10" s="24"/>
      <c r="AG10">
        <f t="shared" si="2"/>
        <v>14.748855122000002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14.393795000000001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0.120907878</v>
      </c>
      <c r="AD11">
        <f t="shared" si="1"/>
        <v>14.272887122</v>
      </c>
      <c r="AE11">
        <v>0</v>
      </c>
      <c r="AF11" s="24"/>
      <c r="AG11">
        <f t="shared" si="2"/>
        <v>14.272887122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14.393795000000001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0.38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0.12409987800000001</v>
      </c>
      <c r="AD12">
        <f t="shared" si="1"/>
        <v>14.649695122000001</v>
      </c>
      <c r="AE12">
        <v>0</v>
      </c>
      <c r="AF12" s="24"/>
      <c r="AG12">
        <f t="shared" si="2"/>
        <v>14.649695122000001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14.393795000000001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1.54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0.133843878</v>
      </c>
      <c r="AD13">
        <f t="shared" si="1"/>
        <v>15.799951122</v>
      </c>
      <c r="AE13">
        <v>0</v>
      </c>
      <c r="AF13" s="24"/>
      <c r="AG13">
        <f t="shared" si="2"/>
        <v>15.799951122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14.393795000000001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0.77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0.127375878</v>
      </c>
      <c r="AD14">
        <f t="shared" si="1"/>
        <v>15.036419122</v>
      </c>
      <c r="AE14">
        <v>0</v>
      </c>
      <c r="AF14" s="24"/>
      <c r="AG14">
        <f t="shared" si="2"/>
        <v>15.036419122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14.393795000000001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0.120907878</v>
      </c>
      <c r="AD15">
        <f t="shared" si="1"/>
        <v>14.272887122</v>
      </c>
      <c r="AE15">
        <v>0</v>
      </c>
      <c r="AF15" s="24"/>
      <c r="AG15">
        <f t="shared" si="2"/>
        <v>14.272887122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14.393795000000001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0.19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0.122503878</v>
      </c>
      <c r="AD16">
        <f t="shared" si="1"/>
        <v>14.461291122</v>
      </c>
      <c r="AE16">
        <v>0</v>
      </c>
      <c r="AF16" s="24"/>
      <c r="AG16">
        <f t="shared" si="2"/>
        <v>14.461291122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14.393795000000001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1.25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0.13140787800000001</v>
      </c>
      <c r="AD17">
        <f t="shared" si="1"/>
        <v>15.512387122000002</v>
      </c>
      <c r="AE17">
        <v>0</v>
      </c>
      <c r="AF17" s="24"/>
      <c r="AG17">
        <f t="shared" si="2"/>
        <v>15.512387122000002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14.393795000000001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3.65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0.15156787799999999</v>
      </c>
      <c r="AD18">
        <f t="shared" si="1"/>
        <v>17.892227121999998</v>
      </c>
      <c r="AE18">
        <v>0</v>
      </c>
      <c r="AF18" s="24"/>
      <c r="AG18">
        <f t="shared" si="2"/>
        <v>17.892227121999998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14.393795000000001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2.78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0.14425987800000001</v>
      </c>
      <c r="AD19">
        <f t="shared" si="1"/>
        <v>17.029535122000002</v>
      </c>
      <c r="AE19">
        <v>0</v>
      </c>
      <c r="AF19" s="24"/>
      <c r="AG19">
        <f t="shared" si="2"/>
        <v>17.029535122000002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14.393795000000001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5.09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0.16366387799999998</v>
      </c>
      <c r="AD20">
        <f t="shared" si="1"/>
        <v>19.320131121999999</v>
      </c>
      <c r="AE20">
        <v>0</v>
      </c>
      <c r="AF20" s="24"/>
      <c r="AG20">
        <f t="shared" si="2"/>
        <v>19.320131121999999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14.393795000000001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6.04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0.171643878</v>
      </c>
      <c r="AD21">
        <f t="shared" si="1"/>
        <v>20.262151121999999</v>
      </c>
      <c r="AE21">
        <v>0</v>
      </c>
      <c r="AF21" s="24"/>
      <c r="AG21">
        <f t="shared" si="2"/>
        <v>20.262151121999999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14.393795000000001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5.47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0.16685587799999999</v>
      </c>
      <c r="AD22">
        <f t="shared" si="1"/>
        <v>19.696939122</v>
      </c>
      <c r="AE22">
        <v>0</v>
      </c>
      <c r="AF22" s="24"/>
      <c r="AG22">
        <f t="shared" si="2"/>
        <v>19.696939122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14.393795000000001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4.03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0.15475987800000002</v>
      </c>
      <c r="AD23">
        <f t="shared" si="1"/>
        <v>18.269035122000002</v>
      </c>
      <c r="AE23">
        <v>0</v>
      </c>
      <c r="AF23" s="24"/>
      <c r="AG23">
        <f t="shared" si="2"/>
        <v>18.269035122000002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14.393795000000001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0.18457987799999998</v>
      </c>
      <c r="AD24">
        <f t="shared" si="1"/>
        <v>21.789215122000002</v>
      </c>
      <c r="AE24">
        <v>0</v>
      </c>
      <c r="AF24" s="24"/>
      <c r="AG24">
        <f t="shared" si="2"/>
        <v>21.789215122000002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7.58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14.393795000000001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0.19507987799999998</v>
      </c>
      <c r="AD25">
        <f t="shared" si="1"/>
        <v>23.028715122000001</v>
      </c>
      <c r="AE25">
        <v>0</v>
      </c>
      <c r="AF25" s="24"/>
      <c r="AG25">
        <f t="shared" si="2"/>
        <v>23.028715122000001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8.83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14.393795000000001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0.20070787800000001</v>
      </c>
      <c r="AD26">
        <f t="shared" si="1"/>
        <v>23.693087122000001</v>
      </c>
      <c r="AE26">
        <v>0</v>
      </c>
      <c r="AF26" s="24"/>
      <c r="AG26">
        <f t="shared" si="2"/>
        <v>23.693087122000001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9.5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14.393795000000001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0.20070787800000001</v>
      </c>
      <c r="AD27">
        <f t="shared" si="1"/>
        <v>23.693087122000001</v>
      </c>
      <c r="AE27">
        <v>0</v>
      </c>
      <c r="AF27" s="24"/>
      <c r="AG27">
        <f t="shared" si="2"/>
        <v>23.693087122000001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9.5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14.393795000000001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0.20070787800000001</v>
      </c>
      <c r="AD28">
        <f t="shared" si="1"/>
        <v>23.693087122000001</v>
      </c>
      <c r="AE28">
        <v>0</v>
      </c>
      <c r="AF28" s="24"/>
      <c r="AG28">
        <f t="shared" si="2"/>
        <v>23.693087122000001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9.5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14.393795000000001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5.95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0.20112787799999998</v>
      </c>
      <c r="AD29">
        <f t="shared" si="1"/>
        <v>23.742667122</v>
      </c>
      <c r="AE29">
        <v>0</v>
      </c>
      <c r="AF29" s="24"/>
      <c r="AG29">
        <f t="shared" si="2"/>
        <v>23.742667122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3.5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14.393795000000001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8.35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0.20095987799999998</v>
      </c>
      <c r="AD30">
        <f t="shared" si="1"/>
        <v>23.722835121999999</v>
      </c>
      <c r="AE30">
        <v>0</v>
      </c>
      <c r="AF30" s="24"/>
      <c r="AG30">
        <f t="shared" si="2"/>
        <v>23.722835121999999</v>
      </c>
      <c r="AI30" s="34">
        <f>PXIL!M30</f>
        <v>0</v>
      </c>
      <c r="AJ30" s="34">
        <f>PXIL!S30</f>
        <v>0</v>
      </c>
      <c r="AK30" s="34">
        <f>RTM_IEX!M30</f>
        <v>0.1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1.08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14.393795000000001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9.5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0.20070787800000001</v>
      </c>
      <c r="AD31">
        <f t="shared" si="1"/>
        <v>23.693087122000001</v>
      </c>
      <c r="AE31">
        <v>0</v>
      </c>
      <c r="AF31" s="24"/>
      <c r="AG31">
        <f t="shared" si="2"/>
        <v>23.693087122000001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14.393795000000001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7.68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0.18541987799999998</v>
      </c>
      <c r="AD32">
        <f t="shared" si="1"/>
        <v>21.888375121999999</v>
      </c>
      <c r="AE32">
        <v>0</v>
      </c>
      <c r="AF32" s="24"/>
      <c r="AG32">
        <f t="shared" si="2"/>
        <v>21.888375121999999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14.393795000000001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6.62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0.17651587800000001</v>
      </c>
      <c r="AD33">
        <f t="shared" si="1"/>
        <v>20.837279122000002</v>
      </c>
      <c r="AE33">
        <v>0</v>
      </c>
      <c r="AF33" s="24"/>
      <c r="AG33">
        <f t="shared" si="2"/>
        <v>20.837279122000002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14.393795000000001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5.37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0.174919878</v>
      </c>
      <c r="AD34">
        <f t="shared" si="1"/>
        <v>20.648875122</v>
      </c>
      <c r="AE34">
        <v>0</v>
      </c>
      <c r="AF34" s="24"/>
      <c r="AG34">
        <f t="shared" si="2"/>
        <v>20.648875122</v>
      </c>
      <c r="AI34" s="34">
        <f>PXIL!M34</f>
        <v>0</v>
      </c>
      <c r="AJ34" s="34">
        <f>PXIL!S34</f>
        <v>0</v>
      </c>
      <c r="AK34" s="34">
        <f>RTM_IEX!M34</f>
        <v>1.06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14.393795000000001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5.01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0.17063587800000002</v>
      </c>
      <c r="AD35">
        <f t="shared" si="1"/>
        <v>20.143159122000004</v>
      </c>
      <c r="AE35">
        <v>0</v>
      </c>
      <c r="AF35" s="24"/>
      <c r="AG35">
        <f t="shared" si="2"/>
        <v>20.143159122000004</v>
      </c>
      <c r="AI35" s="34">
        <f>PXIL!M35</f>
        <v>0</v>
      </c>
      <c r="AJ35" s="34">
        <f>PXIL!S35</f>
        <v>0</v>
      </c>
      <c r="AK35" s="34">
        <f>RTM_IEX!M35</f>
        <v>0.91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14.393795000000001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4.3099999999999996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0.16551187799999997</v>
      </c>
      <c r="AD36">
        <f t="shared" si="1"/>
        <v>19.538283121999999</v>
      </c>
      <c r="AE36">
        <v>0</v>
      </c>
      <c r="AF36" s="24"/>
      <c r="AG36">
        <f t="shared" si="2"/>
        <v>19.538283121999999</v>
      </c>
      <c r="AI36" s="34">
        <f>PXIL!M36</f>
        <v>0</v>
      </c>
      <c r="AJ36" s="34">
        <f>PXIL!S36</f>
        <v>0</v>
      </c>
      <c r="AK36" s="34">
        <f>RTM_IEX!M36</f>
        <v>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14.393795000000001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3.88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0.16357987799999998</v>
      </c>
      <c r="AD37">
        <f t="shared" si="1"/>
        <v>19.310215121999999</v>
      </c>
      <c r="AE37">
        <v>0</v>
      </c>
      <c r="AF37" s="24"/>
      <c r="AG37">
        <f t="shared" si="2"/>
        <v>19.310215121999999</v>
      </c>
      <c r="AI37" s="34">
        <f>PXIL!M37</f>
        <v>0</v>
      </c>
      <c r="AJ37" s="34">
        <f>PXIL!S37</f>
        <v>0</v>
      </c>
      <c r="AK37" s="34">
        <f>RTM_IEX!M37</f>
        <v>1.2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14.393795000000001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3.09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0.15778387799999999</v>
      </c>
      <c r="AD38">
        <f t="shared" si="1"/>
        <v>18.626011122000001</v>
      </c>
      <c r="AE38">
        <v>0</v>
      </c>
      <c r="AF38" s="24"/>
      <c r="AG38">
        <f t="shared" si="2"/>
        <v>18.626011122000001</v>
      </c>
      <c r="AI38" s="34">
        <f>PXIL!M38</f>
        <v>0</v>
      </c>
      <c r="AJ38" s="34">
        <f>PXIL!S38</f>
        <v>0</v>
      </c>
      <c r="AK38" s="34">
        <f>RTM_IEX!M38</f>
        <v>1.3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14.393795000000001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1.77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0.146527878</v>
      </c>
      <c r="AD39">
        <f t="shared" si="1"/>
        <v>17.297267122000001</v>
      </c>
      <c r="AE39">
        <v>0</v>
      </c>
      <c r="AF39" s="24"/>
      <c r="AG39">
        <f t="shared" si="2"/>
        <v>17.297267122000001</v>
      </c>
      <c r="AI39" s="34">
        <f>PXIL!M39</f>
        <v>0</v>
      </c>
      <c r="AJ39" s="34">
        <f>PXIL!S39</f>
        <v>0</v>
      </c>
      <c r="AK39" s="34">
        <f>RTM_IEX!M39</f>
        <v>1.28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14.393795000000001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1.59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0.149215878</v>
      </c>
      <c r="AD40">
        <f t="shared" si="1"/>
        <v>17.614579122000002</v>
      </c>
      <c r="AE40">
        <v>0</v>
      </c>
      <c r="AF40" s="24"/>
      <c r="AG40">
        <f t="shared" si="2"/>
        <v>17.614579122000002</v>
      </c>
      <c r="AI40" s="34">
        <f>PXIL!M40</f>
        <v>0</v>
      </c>
      <c r="AJ40" s="34">
        <f>PXIL!S40</f>
        <v>0</v>
      </c>
      <c r="AK40" s="34">
        <f>RTM_IEX!M40</f>
        <v>1.78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14.393795000000001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2.4900000000000002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0.16601587799999998</v>
      </c>
      <c r="AD41">
        <f t="shared" si="1"/>
        <v>19.597779121999999</v>
      </c>
      <c r="AE41">
        <v>0</v>
      </c>
      <c r="AF41" s="24"/>
      <c r="AG41">
        <f t="shared" si="2"/>
        <v>19.597779121999999</v>
      </c>
      <c r="AI41" s="34">
        <f>PXIL!M41</f>
        <v>0</v>
      </c>
      <c r="AJ41" s="34">
        <f>PXIL!S41</f>
        <v>0</v>
      </c>
      <c r="AK41" s="34">
        <f>RTM_IEX!M41</f>
        <v>2.88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14.393795000000001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3.36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0.17105587799999999</v>
      </c>
      <c r="AD42">
        <f t="shared" si="1"/>
        <v>20.192739121999999</v>
      </c>
      <c r="AE42">
        <v>0</v>
      </c>
      <c r="AF42" s="24"/>
      <c r="AG42">
        <f t="shared" si="2"/>
        <v>20.192739121999999</v>
      </c>
      <c r="AI42" s="34">
        <f>PXIL!M42</f>
        <v>0</v>
      </c>
      <c r="AJ42" s="34">
        <f>PXIL!S42</f>
        <v>0</v>
      </c>
      <c r="AK42" s="34">
        <f>RTM_IEX!M42</f>
        <v>2.61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14.393795000000001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5.17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0.18609187799999999</v>
      </c>
      <c r="AD43">
        <f t="shared" si="1"/>
        <v>21.967703122</v>
      </c>
      <c r="AE43">
        <v>0</v>
      </c>
      <c r="AF43" s="24"/>
      <c r="AG43">
        <f t="shared" si="2"/>
        <v>21.967703122</v>
      </c>
      <c r="AI43" s="34">
        <f>PXIL!M43</f>
        <v>0</v>
      </c>
      <c r="AJ43" s="34">
        <f>PXIL!S43</f>
        <v>0</v>
      </c>
      <c r="AK43" s="34">
        <f>RTM_IEX!M43</f>
        <v>2.59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14.393795000000001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5.92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0.18919987799999999</v>
      </c>
      <c r="AD44">
        <f t="shared" si="1"/>
        <v>22.334595122</v>
      </c>
      <c r="AE44">
        <v>0</v>
      </c>
      <c r="AF44" s="24"/>
      <c r="AG44">
        <f t="shared" si="2"/>
        <v>22.334595122</v>
      </c>
      <c r="AI44" s="34">
        <f>PXIL!M44</f>
        <v>0</v>
      </c>
      <c r="AJ44" s="34">
        <f>PXIL!S44</f>
        <v>0</v>
      </c>
      <c r="AK44" s="34">
        <f>RTM_IEX!M44</f>
        <v>2.21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14.393795000000001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5.31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0.17760787799999997</v>
      </c>
      <c r="AD45">
        <f t="shared" si="1"/>
        <v>20.966187122000001</v>
      </c>
      <c r="AE45">
        <v>0</v>
      </c>
      <c r="AF45" s="24"/>
      <c r="AG45">
        <f t="shared" si="2"/>
        <v>20.966187122000001</v>
      </c>
      <c r="AI45" s="34">
        <f>PXIL!M45</f>
        <v>0</v>
      </c>
      <c r="AJ45" s="34">
        <f>PXIL!S45</f>
        <v>0</v>
      </c>
      <c r="AK45" s="34">
        <f>RTM_IEX!M45</f>
        <v>1.44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14.393795000000001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4.18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0.162487878</v>
      </c>
      <c r="AD46">
        <f t="shared" si="1"/>
        <v>19.181307122</v>
      </c>
      <c r="AE46">
        <v>0</v>
      </c>
      <c r="AF46" s="24"/>
      <c r="AG46">
        <f t="shared" si="2"/>
        <v>19.181307122</v>
      </c>
      <c r="AI46" s="34">
        <f>PXIL!M46</f>
        <v>0</v>
      </c>
      <c r="AJ46" s="34">
        <f>PXIL!S46</f>
        <v>0</v>
      </c>
      <c r="AK46" s="34">
        <f>RTM_IEX!M46</f>
        <v>0.77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14.393795000000001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5.76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0.16929187800000001</v>
      </c>
      <c r="AD47">
        <f t="shared" si="1"/>
        <v>19.984503122000003</v>
      </c>
      <c r="AE47">
        <v>0</v>
      </c>
      <c r="AF47" s="24"/>
      <c r="AG47">
        <f t="shared" si="2"/>
        <v>19.984503122000003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14.393795000000001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5.85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0.17004787799999999</v>
      </c>
      <c r="AD48">
        <f t="shared" si="1"/>
        <v>20.073747122</v>
      </c>
      <c r="AE48">
        <v>0</v>
      </c>
      <c r="AF48" s="24"/>
      <c r="AG48">
        <f t="shared" si="2"/>
        <v>20.073747122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14.393795000000001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7.77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0.18617587799999999</v>
      </c>
      <c r="AD49">
        <f t="shared" si="1"/>
        <v>21.977619122</v>
      </c>
      <c r="AE49">
        <v>0</v>
      </c>
      <c r="AF49" s="24"/>
      <c r="AG49">
        <f t="shared" si="2"/>
        <v>21.977619122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14.393795000000001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7.68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0.18541987799999998</v>
      </c>
      <c r="AD50">
        <f t="shared" si="1"/>
        <v>21.888375121999999</v>
      </c>
      <c r="AE50">
        <v>0</v>
      </c>
      <c r="AF50" s="24"/>
      <c r="AG50">
        <f t="shared" si="2"/>
        <v>21.888375121999999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14.393795000000001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5.66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0.168451878</v>
      </c>
      <c r="AD51">
        <f t="shared" si="1"/>
        <v>19.885343122000002</v>
      </c>
      <c r="AE51">
        <v>0</v>
      </c>
      <c r="AF51" s="24"/>
      <c r="AG51">
        <f t="shared" si="2"/>
        <v>19.885343122000002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14.393795000000001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7.68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0.18541987799999998</v>
      </c>
      <c r="AD52">
        <f t="shared" si="1"/>
        <v>21.888375121999999</v>
      </c>
      <c r="AE52">
        <v>0</v>
      </c>
      <c r="AF52" s="24"/>
      <c r="AG52">
        <f t="shared" si="2"/>
        <v>21.888375121999999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14.393795000000001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7.2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0.181387878</v>
      </c>
      <c r="AD53">
        <f t="shared" si="1"/>
        <v>21.412407122000001</v>
      </c>
      <c r="AE53">
        <v>0</v>
      </c>
      <c r="AF53" s="24"/>
      <c r="AG53">
        <f t="shared" si="2"/>
        <v>21.412407122000001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14.393795000000001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6.43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0.174919878</v>
      </c>
      <c r="AD54">
        <f t="shared" si="1"/>
        <v>20.648875122</v>
      </c>
      <c r="AE54">
        <v>0</v>
      </c>
      <c r="AF54" s="24"/>
      <c r="AG54">
        <f t="shared" si="2"/>
        <v>20.648875122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14.393795000000001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0.174919878</v>
      </c>
      <c r="AD55">
        <f t="shared" si="1"/>
        <v>20.648875122</v>
      </c>
      <c r="AE55">
        <v>0</v>
      </c>
      <c r="AF55" s="24"/>
      <c r="AG55">
        <f t="shared" si="2"/>
        <v>20.648875122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6.43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14.393795000000001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0.19423987799999998</v>
      </c>
      <c r="AD56">
        <f t="shared" si="1"/>
        <v>22.929555122</v>
      </c>
      <c r="AE56">
        <v>0</v>
      </c>
      <c r="AF56" s="24"/>
      <c r="AG56">
        <f t="shared" si="2"/>
        <v>22.929555122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8.73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14.393795000000001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0.20070787800000001</v>
      </c>
      <c r="AD57">
        <f t="shared" si="1"/>
        <v>23.693087122000001</v>
      </c>
      <c r="AE57">
        <v>0</v>
      </c>
      <c r="AF57" s="24"/>
      <c r="AG57">
        <f t="shared" si="2"/>
        <v>23.693087122000001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9.5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14.393795000000001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0.19583587799999999</v>
      </c>
      <c r="AD58">
        <f t="shared" si="1"/>
        <v>23.117959121999998</v>
      </c>
      <c r="AE58">
        <v>0</v>
      </c>
      <c r="AF58" s="24"/>
      <c r="AG58">
        <f t="shared" si="2"/>
        <v>23.117959121999998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8.92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14.393795000000001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9.31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0.20095987799999998</v>
      </c>
      <c r="AD59">
        <f t="shared" si="1"/>
        <v>23.722835122000003</v>
      </c>
      <c r="AE59">
        <v>0</v>
      </c>
      <c r="AF59" s="24"/>
      <c r="AG59">
        <f t="shared" si="2"/>
        <v>23.722835122000003</v>
      </c>
      <c r="AI59" s="34">
        <f>PXIL!M59</f>
        <v>0</v>
      </c>
      <c r="AJ59" s="34">
        <f>PXIL!S59</f>
        <v>0</v>
      </c>
      <c r="AK59" s="34">
        <f>RTM_IEX!M59</f>
        <v>0.1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0.12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14.393795000000001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9.5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0.20070787800000001</v>
      </c>
      <c r="AD60">
        <f t="shared" si="1"/>
        <v>23.693087122000001</v>
      </c>
      <c r="AE60">
        <v>0</v>
      </c>
      <c r="AF60" s="24"/>
      <c r="AG60">
        <f t="shared" si="2"/>
        <v>23.693087122000001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14.393795000000001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0.20070787800000001</v>
      </c>
      <c r="AD61">
        <f t="shared" si="1"/>
        <v>23.693087122000001</v>
      </c>
      <c r="AE61">
        <v>0</v>
      </c>
      <c r="AF61" s="24"/>
      <c r="AG61">
        <f t="shared" si="2"/>
        <v>23.693087122000001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14.393795000000001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9.5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0.20070787800000001</v>
      </c>
      <c r="AD62">
        <f t="shared" si="1"/>
        <v>23.693087122000001</v>
      </c>
      <c r="AE62">
        <v>0</v>
      </c>
      <c r="AF62" s="24"/>
      <c r="AG62">
        <f t="shared" si="2"/>
        <v>23.693087122000001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14.393795000000001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9.5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0.20070787800000001</v>
      </c>
      <c r="AD63">
        <f t="shared" si="1"/>
        <v>23.693087122000001</v>
      </c>
      <c r="AE63">
        <v>0</v>
      </c>
      <c r="AF63" s="24"/>
      <c r="AG63">
        <f t="shared" si="2"/>
        <v>23.693087122000001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14.393795000000001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7.68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0.18541987799999998</v>
      </c>
      <c r="AD64">
        <f t="shared" si="1"/>
        <v>21.888375121999999</v>
      </c>
      <c r="AE64">
        <v>0</v>
      </c>
      <c r="AF64" s="24"/>
      <c r="AG64">
        <f t="shared" si="2"/>
        <v>21.888375121999999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14.393795000000001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0.20070787800000001</v>
      </c>
      <c r="AD65">
        <f t="shared" si="1"/>
        <v>23.693087122000001</v>
      </c>
      <c r="AE65">
        <v>0</v>
      </c>
      <c r="AF65" s="24"/>
      <c r="AG65">
        <f t="shared" si="2"/>
        <v>23.693087122000001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14.393795000000001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0.20070787800000001</v>
      </c>
      <c r="AD66">
        <f t="shared" si="1"/>
        <v>23.693087122000001</v>
      </c>
      <c r="AE66">
        <v>0</v>
      </c>
      <c r="AF66" s="24"/>
      <c r="AG66">
        <f t="shared" si="2"/>
        <v>23.693087122000001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9.5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14.393795000000001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0.20070787800000001</v>
      </c>
      <c r="AD67">
        <f t="shared" si="1"/>
        <v>23.693087122000001</v>
      </c>
      <c r="AE67">
        <v>0</v>
      </c>
      <c r="AF67" s="24"/>
      <c r="AG67">
        <f t="shared" si="2"/>
        <v>23.693087122000001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9.5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14.393795000000001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0.20070787800000001</v>
      </c>
      <c r="AD68">
        <f t="shared" ref="AD68:AD98" si="4">SUM(B68:AB68,AI68:AT68)-AC68</f>
        <v>23.693087122000001</v>
      </c>
      <c r="AE68">
        <v>0</v>
      </c>
      <c r="AF68" s="24"/>
      <c r="AG68">
        <f t="shared" ref="AG68:AG98" si="5">SUM(AD68:AF68)</f>
        <v>23.693087122000001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9.5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14.393795000000001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0.20070787800000001</v>
      </c>
      <c r="AD69">
        <f t="shared" si="4"/>
        <v>23.693087122000001</v>
      </c>
      <c r="AE69">
        <v>0</v>
      </c>
      <c r="AF69" s="24"/>
      <c r="AG69">
        <f t="shared" si="5"/>
        <v>23.693087122000001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9.5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14.393795000000001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3.26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0.19029187800000003</v>
      </c>
      <c r="AD70">
        <f t="shared" si="4"/>
        <v>22.463503122000002</v>
      </c>
      <c r="AE70">
        <v>0</v>
      </c>
      <c r="AF70" s="24"/>
      <c r="AG70">
        <f t="shared" si="5"/>
        <v>22.463503122000002</v>
      </c>
      <c r="AI70" s="34">
        <f>PXIL!M70</f>
        <v>0</v>
      </c>
      <c r="AJ70" s="34">
        <f>PXIL!S70</f>
        <v>0</v>
      </c>
      <c r="AK70" s="34">
        <f>RTM_IEX!M70</f>
        <v>0.1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4.9000000000000004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14.393795000000001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0.76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0.200371878</v>
      </c>
      <c r="AD71">
        <f t="shared" si="4"/>
        <v>23.653423122</v>
      </c>
      <c r="AE71">
        <v>0</v>
      </c>
      <c r="AF71" s="24"/>
      <c r="AG71">
        <f t="shared" si="5"/>
        <v>23.653423122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8.6999999999999993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14.393795000000001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5.71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0.200119878</v>
      </c>
      <c r="AD72">
        <f t="shared" si="4"/>
        <v>23.623675122000002</v>
      </c>
      <c r="AE72">
        <v>0</v>
      </c>
      <c r="AF72" s="24"/>
      <c r="AG72">
        <f t="shared" si="5"/>
        <v>23.623675122000002</v>
      </c>
      <c r="AI72" s="34">
        <f>PXIL!M72</f>
        <v>0</v>
      </c>
      <c r="AJ72" s="34">
        <f>PXIL!S72</f>
        <v>0</v>
      </c>
      <c r="AK72" s="34">
        <f>RTM_IEX!M72</f>
        <v>1.29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2.4300000000000002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14.393795000000001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5.28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0.19549987799999999</v>
      </c>
      <c r="AD73">
        <f t="shared" si="4"/>
        <v>23.078295122</v>
      </c>
      <c r="AE73">
        <v>0</v>
      </c>
      <c r="AF73" s="24"/>
      <c r="AG73">
        <f t="shared" si="5"/>
        <v>23.078295122</v>
      </c>
      <c r="AI73" s="34">
        <f>PXIL!M73</f>
        <v>0</v>
      </c>
      <c r="AJ73" s="34">
        <f>PXIL!S73</f>
        <v>0</v>
      </c>
      <c r="AK73" s="34">
        <f>RTM_IEX!M73</f>
        <v>1.63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1.97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14.393795000000001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5.8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0.193735878</v>
      </c>
      <c r="AD74">
        <f t="shared" si="4"/>
        <v>22.870059122000004</v>
      </c>
      <c r="AE74">
        <v>0</v>
      </c>
      <c r="AF74" s="24"/>
      <c r="AG74">
        <f t="shared" si="5"/>
        <v>22.870059122000004</v>
      </c>
      <c r="AI74" s="34">
        <f>PXIL!M74</f>
        <v>0</v>
      </c>
      <c r="AJ74" s="34">
        <f>PXIL!S74</f>
        <v>0</v>
      </c>
      <c r="AK74" s="34">
        <f>RTM_IEX!M74</f>
        <v>2.2999999999999998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0.56999999999999995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14.393795000000001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7.92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0.19768387799999998</v>
      </c>
      <c r="AD75">
        <f t="shared" si="4"/>
        <v>23.336111121999998</v>
      </c>
      <c r="AE75">
        <v>0</v>
      </c>
      <c r="AF75" s="24"/>
      <c r="AG75">
        <f t="shared" si="5"/>
        <v>23.336111121999998</v>
      </c>
      <c r="AI75" s="34">
        <f>PXIL!M75</f>
        <v>0</v>
      </c>
      <c r="AJ75" s="34">
        <f>PXIL!S75</f>
        <v>0</v>
      </c>
      <c r="AK75" s="34">
        <f>RTM_IEX!M75</f>
        <v>0.84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0.38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14.393795000000001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6.12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0.181471878</v>
      </c>
      <c r="AD76">
        <f t="shared" si="4"/>
        <v>21.422323122000002</v>
      </c>
      <c r="AE76">
        <v>0</v>
      </c>
      <c r="AF76" s="24"/>
      <c r="AG76">
        <f t="shared" si="5"/>
        <v>21.422323122000002</v>
      </c>
      <c r="AI76" s="34">
        <f>PXIL!M76</f>
        <v>0</v>
      </c>
      <c r="AJ76" s="34">
        <f>PXIL!S76</f>
        <v>0</v>
      </c>
      <c r="AK76" s="34">
        <f>RTM_IEX!M76</f>
        <v>0.81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0.28000000000000003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14.393795000000001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6.67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0.18348787799999999</v>
      </c>
      <c r="AD77">
        <f t="shared" si="4"/>
        <v>21.660307121999999</v>
      </c>
      <c r="AE77">
        <v>0</v>
      </c>
      <c r="AF77" s="24"/>
      <c r="AG77">
        <f t="shared" si="5"/>
        <v>21.660307121999999</v>
      </c>
      <c r="AI77" s="34">
        <f>PXIL!M77</f>
        <v>0</v>
      </c>
      <c r="AJ77" s="34">
        <f>PXIL!S77</f>
        <v>0</v>
      </c>
      <c r="AK77" s="34">
        <f>RTM_IEX!M77</f>
        <v>0.51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0.27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14.393795000000001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8.48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0.19810387799999998</v>
      </c>
      <c r="AD78">
        <f t="shared" si="4"/>
        <v>23.385691121999997</v>
      </c>
      <c r="AE78">
        <v>0</v>
      </c>
      <c r="AF78" s="24"/>
      <c r="AG78">
        <f t="shared" si="5"/>
        <v>23.385691121999997</v>
      </c>
      <c r="AI78" s="34">
        <f>PXIL!M78</f>
        <v>0</v>
      </c>
      <c r="AJ78" s="34">
        <f>PXIL!S78</f>
        <v>0</v>
      </c>
      <c r="AK78" s="34">
        <f>RTM_IEX!M78</f>
        <v>0.38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0.33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14.393795000000001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9.1199999999999992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0.200539878</v>
      </c>
      <c r="AD79">
        <f t="shared" si="4"/>
        <v>23.673255122</v>
      </c>
      <c r="AE79">
        <v>0</v>
      </c>
      <c r="AF79" s="24"/>
      <c r="AG79">
        <f t="shared" si="5"/>
        <v>23.673255122</v>
      </c>
      <c r="AI79" s="34">
        <f>PXIL!M79</f>
        <v>0</v>
      </c>
      <c r="AJ79" s="34">
        <f>PXIL!S79</f>
        <v>0</v>
      </c>
      <c r="AK79" s="34">
        <f>RTM_IEX!M79</f>
        <v>0.36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14.393795000000001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8.84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0.20079187799999998</v>
      </c>
      <c r="AD80">
        <f t="shared" si="4"/>
        <v>23.703003122000002</v>
      </c>
      <c r="AE80">
        <v>0</v>
      </c>
      <c r="AF80" s="24"/>
      <c r="AG80">
        <f t="shared" si="5"/>
        <v>23.703003122000002</v>
      </c>
      <c r="AI80" s="34">
        <f>PXIL!M80</f>
        <v>0</v>
      </c>
      <c r="AJ80" s="34">
        <f>PXIL!S80</f>
        <v>0</v>
      </c>
      <c r="AK80" s="34">
        <f>RTM_IEX!M80</f>
        <v>0.67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14.393795000000001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0.18054787799999997</v>
      </c>
      <c r="AD81">
        <f t="shared" si="4"/>
        <v>21.313247122</v>
      </c>
      <c r="AE81">
        <v>0</v>
      </c>
      <c r="AF81" s="24"/>
      <c r="AG81">
        <f t="shared" si="5"/>
        <v>21.313247122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14.393795000000001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0.20070787800000001</v>
      </c>
      <c r="AD82">
        <f t="shared" si="4"/>
        <v>23.693087122000001</v>
      </c>
      <c r="AE82">
        <v>0</v>
      </c>
      <c r="AF82" s="24"/>
      <c r="AG82">
        <f t="shared" si="5"/>
        <v>23.693087122000001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14.393795000000001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0.20070787800000001</v>
      </c>
      <c r="AD83">
        <f t="shared" si="4"/>
        <v>23.693087122000001</v>
      </c>
      <c r="AE83">
        <v>0</v>
      </c>
      <c r="AF83" s="24"/>
      <c r="AG83">
        <f t="shared" si="5"/>
        <v>23.693087122000001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14.393795000000001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0.20070787800000001</v>
      </c>
      <c r="AD84">
        <f t="shared" si="4"/>
        <v>23.693087122000001</v>
      </c>
      <c r="AE84">
        <v>0</v>
      </c>
      <c r="AF84" s="24"/>
      <c r="AG84">
        <f t="shared" si="5"/>
        <v>23.693087122000001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14.393795000000001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0.20070787800000001</v>
      </c>
      <c r="AD85">
        <f t="shared" si="4"/>
        <v>23.693087122000001</v>
      </c>
      <c r="AE85">
        <v>0</v>
      </c>
      <c r="AF85" s="24"/>
      <c r="AG85">
        <f t="shared" si="5"/>
        <v>23.693087122000001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14.393795000000001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0.20070787800000001</v>
      </c>
      <c r="AD86">
        <f t="shared" si="4"/>
        <v>23.693087122000001</v>
      </c>
      <c r="AE86">
        <v>0</v>
      </c>
      <c r="AF86" s="24"/>
      <c r="AG86">
        <f t="shared" si="5"/>
        <v>23.693087122000001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14.393795000000001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0.20070787800000001</v>
      </c>
      <c r="AD87">
        <f t="shared" si="4"/>
        <v>23.693087122000001</v>
      </c>
      <c r="AE87">
        <v>0</v>
      </c>
      <c r="AF87" s="24"/>
      <c r="AG87">
        <f t="shared" si="5"/>
        <v>23.693087122000001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14.393795000000001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0.20070787800000001</v>
      </c>
      <c r="AD88">
        <f t="shared" si="4"/>
        <v>23.693087122000001</v>
      </c>
      <c r="AE88">
        <v>0</v>
      </c>
      <c r="AF88" s="24"/>
      <c r="AG88">
        <f t="shared" si="5"/>
        <v>23.693087122000001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14.393795000000001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0.20070787800000001</v>
      </c>
      <c r="AD89">
        <f t="shared" si="4"/>
        <v>23.693087122000001</v>
      </c>
      <c r="AE89">
        <v>0</v>
      </c>
      <c r="AF89" s="24"/>
      <c r="AG89">
        <f t="shared" si="5"/>
        <v>23.693087122000001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14.393795000000001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0.20070787800000001</v>
      </c>
      <c r="AD90">
        <f t="shared" si="4"/>
        <v>23.693087122000001</v>
      </c>
      <c r="AE90">
        <v>0</v>
      </c>
      <c r="AF90" s="24"/>
      <c r="AG90">
        <f t="shared" si="5"/>
        <v>23.693087122000001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14.393795000000001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8.92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0.19583587799999999</v>
      </c>
      <c r="AD91">
        <f t="shared" si="4"/>
        <v>23.117959121999998</v>
      </c>
      <c r="AE91">
        <v>0</v>
      </c>
      <c r="AF91" s="24"/>
      <c r="AG91">
        <f t="shared" si="5"/>
        <v>23.117959121999998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14.393795000000001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9.5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0.20070787800000001</v>
      </c>
      <c r="AD92">
        <f t="shared" si="4"/>
        <v>23.693087122000001</v>
      </c>
      <c r="AE92">
        <v>0</v>
      </c>
      <c r="AF92" s="24"/>
      <c r="AG92">
        <f t="shared" si="5"/>
        <v>23.693087122000001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14.393795000000001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6.04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0.171643878</v>
      </c>
      <c r="AD93">
        <f t="shared" si="4"/>
        <v>20.262151121999999</v>
      </c>
      <c r="AE93">
        <v>0</v>
      </c>
      <c r="AF93" s="24"/>
      <c r="AG93">
        <f t="shared" si="5"/>
        <v>20.262151121999999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14.393795000000001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6.33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0.17407987800000002</v>
      </c>
      <c r="AD94">
        <f t="shared" si="4"/>
        <v>20.549715122000002</v>
      </c>
      <c r="AE94">
        <v>0</v>
      </c>
      <c r="AF94" s="24"/>
      <c r="AG94">
        <f t="shared" si="5"/>
        <v>20.549715122000002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14.393795000000001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8.44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0.19180387800000001</v>
      </c>
      <c r="AD95">
        <f t="shared" si="4"/>
        <v>22.641991122</v>
      </c>
      <c r="AE95">
        <v>0</v>
      </c>
      <c r="AF95" s="24"/>
      <c r="AG95">
        <f t="shared" si="5"/>
        <v>22.641991122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14.393795000000001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7.29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0.18214387799999998</v>
      </c>
      <c r="AD96">
        <f t="shared" si="4"/>
        <v>21.501651121999998</v>
      </c>
      <c r="AE96">
        <v>0</v>
      </c>
      <c r="AF96" s="24"/>
      <c r="AG96">
        <f t="shared" si="5"/>
        <v>21.501651121999998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14.393795000000001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6.43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0.174919878</v>
      </c>
      <c r="AD97">
        <f t="shared" si="4"/>
        <v>20.648875122</v>
      </c>
      <c r="AE97">
        <v>0</v>
      </c>
      <c r="AF97" s="24"/>
      <c r="AG97">
        <f t="shared" si="5"/>
        <v>20.648875122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14.393795000000001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5.37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0.16601587800000001</v>
      </c>
      <c r="AD98">
        <f t="shared" si="4"/>
        <v>19.597779122000002</v>
      </c>
      <c r="AE98">
        <v>0</v>
      </c>
      <c r="AF98" s="24"/>
      <c r="AG98">
        <f t="shared" si="5"/>
        <v>19.597779122000002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0.34545107999999941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0.12209250000000001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4.286970071999999E-3</v>
      </c>
      <c r="AD99">
        <f t="shared" si="6"/>
        <v>0.50606660992799979</v>
      </c>
      <c r="AE99">
        <f t="shared" ref="AE99:AT99" si="8">SUM(AE3:AE98)/4000</f>
        <v>0</v>
      </c>
      <c r="AG99">
        <f t="shared" si="8"/>
        <v>0.50606660992799979</v>
      </c>
      <c r="AI99">
        <f t="shared" si="8"/>
        <v>0</v>
      </c>
      <c r="AJ99">
        <f t="shared" si="8"/>
        <v>0</v>
      </c>
      <c r="AK99">
        <f t="shared" si="8"/>
        <v>7.555000000000001E-3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3.5255000000000002E-2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45302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'[1]11'!B5</f>
        <v>265</v>
      </c>
      <c r="C3" s="16">
        <f>'[1]11'!C5</f>
        <v>0</v>
      </c>
      <c r="D3" s="16">
        <f>'[1]11'!D5</f>
        <v>75</v>
      </c>
      <c r="E3" s="16">
        <f>'[1]11'!E5</f>
        <v>0</v>
      </c>
      <c r="F3" s="15">
        <f>SUM(B3:E3)</f>
        <v>340</v>
      </c>
      <c r="G3" s="15">
        <f>'[1]11'!H5</f>
        <v>0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'[1]11'!B6</f>
        <v>265</v>
      </c>
      <c r="C4" s="16">
        <f>'[1]11'!C6</f>
        <v>0</v>
      </c>
      <c r="D4" s="16">
        <f>'[1]11'!D6</f>
        <v>75</v>
      </c>
      <c r="E4" s="16">
        <f>'[1]11'!E6</f>
        <v>0</v>
      </c>
      <c r="F4" s="15">
        <f>SUM(B4:E4)</f>
        <v>340</v>
      </c>
      <c r="G4" s="15">
        <f>'[1]11'!H6</f>
        <v>0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'[1]11'!B7</f>
        <v>265</v>
      </c>
      <c r="C5" s="16">
        <f>'[1]11'!C7</f>
        <v>0</v>
      </c>
      <c r="D5" s="16">
        <f>'[1]11'!D7</f>
        <v>75</v>
      </c>
      <c r="E5" s="16">
        <f>'[1]11'!E7</f>
        <v>0</v>
      </c>
      <c r="F5" s="15">
        <f t="shared" ref="F5:F68" si="6">SUM(B5:E5)</f>
        <v>340</v>
      </c>
      <c r="G5" s="15">
        <f>'[1]11'!H7</f>
        <v>0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'[1]11'!B8</f>
        <v>265</v>
      </c>
      <c r="C6" s="16">
        <f>'[1]11'!C8</f>
        <v>0</v>
      </c>
      <c r="D6" s="16">
        <f>'[1]11'!D8</f>
        <v>75</v>
      </c>
      <c r="E6" s="16">
        <f>'[1]11'!E8</f>
        <v>0</v>
      </c>
      <c r="F6" s="15">
        <f t="shared" si="6"/>
        <v>340</v>
      </c>
      <c r="G6" s="15">
        <f>'[1]11'!H8</f>
        <v>0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'[1]11'!B9</f>
        <v>265</v>
      </c>
      <c r="C7" s="16">
        <f>'[1]11'!C9</f>
        <v>0</v>
      </c>
      <c r="D7" s="16">
        <f>'[1]11'!D9</f>
        <v>75</v>
      </c>
      <c r="E7" s="16">
        <f>'[1]11'!E9</f>
        <v>0</v>
      </c>
      <c r="F7" s="15">
        <f t="shared" si="6"/>
        <v>340</v>
      </c>
      <c r="G7" s="15">
        <f>'[1]11'!H9</f>
        <v>0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'[1]11'!B10</f>
        <v>265</v>
      </c>
      <c r="C8" s="16">
        <f>'[1]11'!C10</f>
        <v>0</v>
      </c>
      <c r="D8" s="16">
        <f>'[1]11'!D10</f>
        <v>75</v>
      </c>
      <c r="E8" s="16">
        <f>'[1]11'!E10</f>
        <v>0</v>
      </c>
      <c r="F8" s="15">
        <f t="shared" si="6"/>
        <v>340</v>
      </c>
      <c r="G8" s="15">
        <f>'[1]11'!H10</f>
        <v>0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'[1]11'!B11</f>
        <v>265</v>
      </c>
      <c r="C9" s="16">
        <f>'[1]11'!C11</f>
        <v>0</v>
      </c>
      <c r="D9" s="16">
        <f>'[1]11'!D11</f>
        <v>75</v>
      </c>
      <c r="E9" s="16">
        <f>'[1]11'!E11</f>
        <v>0</v>
      </c>
      <c r="F9" s="15">
        <f t="shared" si="6"/>
        <v>340</v>
      </c>
      <c r="G9" s="15">
        <f>'[1]11'!H11</f>
        <v>0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'[1]11'!B12</f>
        <v>265</v>
      </c>
      <c r="C10" s="16">
        <f>'[1]11'!C12</f>
        <v>0</v>
      </c>
      <c r="D10" s="16">
        <f>'[1]11'!D12</f>
        <v>75</v>
      </c>
      <c r="E10" s="16">
        <f>'[1]11'!E12</f>
        <v>0</v>
      </c>
      <c r="F10" s="15">
        <f t="shared" si="6"/>
        <v>340</v>
      </c>
      <c r="G10" s="15">
        <f>'[1]11'!H12</f>
        <v>0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'[1]11'!B13</f>
        <v>265</v>
      </c>
      <c r="C11" s="16">
        <f>'[1]11'!C13</f>
        <v>0</v>
      </c>
      <c r="D11" s="16">
        <f>'[1]11'!D13</f>
        <v>75</v>
      </c>
      <c r="E11" s="16">
        <f>'[1]11'!E13</f>
        <v>0</v>
      </c>
      <c r="F11" s="15">
        <f t="shared" si="6"/>
        <v>340</v>
      </c>
      <c r="G11" s="15">
        <f>'[1]11'!H13</f>
        <v>0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'[1]11'!B14</f>
        <v>265</v>
      </c>
      <c r="C12" s="16">
        <f>'[1]11'!C14</f>
        <v>0</v>
      </c>
      <c r="D12" s="16">
        <f>'[1]11'!D14</f>
        <v>75</v>
      </c>
      <c r="E12" s="16">
        <f>'[1]11'!E14</f>
        <v>0</v>
      </c>
      <c r="F12" s="15">
        <f t="shared" si="6"/>
        <v>340</v>
      </c>
      <c r="G12" s="15">
        <f>'[1]11'!H14</f>
        <v>0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'[1]11'!B15</f>
        <v>265</v>
      </c>
      <c r="C13" s="16">
        <f>'[1]11'!C15</f>
        <v>0</v>
      </c>
      <c r="D13" s="16">
        <f>'[1]11'!D15</f>
        <v>75</v>
      </c>
      <c r="E13" s="16">
        <f>'[1]11'!E15</f>
        <v>0</v>
      </c>
      <c r="F13" s="15">
        <f t="shared" si="6"/>
        <v>340</v>
      </c>
      <c r="G13" s="15">
        <f>'[1]11'!H15</f>
        <v>0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'[1]11'!B16</f>
        <v>265</v>
      </c>
      <c r="C14" s="16">
        <f>'[1]11'!C16</f>
        <v>0</v>
      </c>
      <c r="D14" s="16">
        <f>'[1]11'!D16</f>
        <v>75</v>
      </c>
      <c r="E14" s="16">
        <f>'[1]11'!E16</f>
        <v>0</v>
      </c>
      <c r="F14" s="15">
        <f t="shared" si="6"/>
        <v>340</v>
      </c>
      <c r="G14" s="15">
        <f>'[1]11'!H16</f>
        <v>0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'[1]11'!B17</f>
        <v>265</v>
      </c>
      <c r="C15" s="16">
        <f>'[1]11'!C17</f>
        <v>0</v>
      </c>
      <c r="D15" s="16">
        <f>'[1]11'!D17</f>
        <v>75</v>
      </c>
      <c r="E15" s="16">
        <f>'[1]11'!E17</f>
        <v>0</v>
      </c>
      <c r="F15" s="15">
        <f t="shared" si="6"/>
        <v>340</v>
      </c>
      <c r="G15" s="15">
        <f>'[1]11'!H17</f>
        <v>0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'[1]11'!B18</f>
        <v>265</v>
      </c>
      <c r="C16" s="16">
        <f>'[1]11'!C18</f>
        <v>0</v>
      </c>
      <c r="D16" s="16">
        <f>'[1]11'!D18</f>
        <v>75</v>
      </c>
      <c r="E16" s="16">
        <f>'[1]11'!E18</f>
        <v>0</v>
      </c>
      <c r="F16" s="15">
        <f t="shared" si="6"/>
        <v>340</v>
      </c>
      <c r="G16" s="15">
        <f>'[1]11'!H18</f>
        <v>0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'[1]11'!B19</f>
        <v>265</v>
      </c>
      <c r="C17" s="16">
        <f>'[1]11'!C19</f>
        <v>0</v>
      </c>
      <c r="D17" s="16">
        <f>'[1]11'!D19</f>
        <v>75</v>
      </c>
      <c r="E17" s="16">
        <f>'[1]11'!E19</f>
        <v>0</v>
      </c>
      <c r="F17" s="15">
        <f t="shared" si="6"/>
        <v>340</v>
      </c>
      <c r="G17" s="15">
        <f>'[1]11'!H19</f>
        <v>0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'[1]11'!B20</f>
        <v>265</v>
      </c>
      <c r="C18" s="16">
        <f>'[1]11'!C20</f>
        <v>0</v>
      </c>
      <c r="D18" s="16">
        <f>'[1]11'!D20</f>
        <v>75</v>
      </c>
      <c r="E18" s="16">
        <f>'[1]11'!E20</f>
        <v>0</v>
      </c>
      <c r="F18" s="15">
        <f t="shared" si="6"/>
        <v>340</v>
      </c>
      <c r="G18" s="15">
        <f>'[1]11'!H20</f>
        <v>0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'[1]11'!B21</f>
        <v>265</v>
      </c>
      <c r="C19" s="16">
        <f>'[1]11'!C21</f>
        <v>0</v>
      </c>
      <c r="D19" s="16">
        <f>'[1]11'!D21</f>
        <v>75</v>
      </c>
      <c r="E19" s="16">
        <f>'[1]11'!E21</f>
        <v>0</v>
      </c>
      <c r="F19" s="15">
        <f t="shared" si="6"/>
        <v>340</v>
      </c>
      <c r="G19" s="15">
        <f>'[1]11'!H21</f>
        <v>0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'[1]11'!B22</f>
        <v>265</v>
      </c>
      <c r="C20" s="16">
        <f>'[1]11'!C22</f>
        <v>0</v>
      </c>
      <c r="D20" s="16">
        <f>'[1]11'!D22</f>
        <v>75</v>
      </c>
      <c r="E20" s="16">
        <f>'[1]11'!E22</f>
        <v>0</v>
      </c>
      <c r="F20" s="15">
        <f t="shared" si="6"/>
        <v>340</v>
      </c>
      <c r="G20" s="15">
        <f>'[1]11'!H22</f>
        <v>0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'[1]11'!B23</f>
        <v>265</v>
      </c>
      <c r="C21" s="16">
        <f>'[1]11'!C23</f>
        <v>0</v>
      </c>
      <c r="D21" s="16">
        <f>'[1]11'!D23</f>
        <v>75</v>
      </c>
      <c r="E21" s="16">
        <f>'[1]11'!E23</f>
        <v>0</v>
      </c>
      <c r="F21" s="15">
        <f t="shared" si="6"/>
        <v>340</v>
      </c>
      <c r="G21" s="15">
        <f>'[1]11'!H23</f>
        <v>0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'[1]11'!B24</f>
        <v>265</v>
      </c>
      <c r="C22" s="16">
        <f>'[1]11'!C24</f>
        <v>0</v>
      </c>
      <c r="D22" s="16">
        <f>'[1]11'!D24</f>
        <v>75</v>
      </c>
      <c r="E22" s="16">
        <f>'[1]11'!E24</f>
        <v>0</v>
      </c>
      <c r="F22" s="15">
        <f t="shared" si="6"/>
        <v>340</v>
      </c>
      <c r="G22" s="15">
        <f>'[1]11'!H24</f>
        <v>0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'[1]11'!B25</f>
        <v>265</v>
      </c>
      <c r="C23" s="16">
        <f>'[1]11'!C25</f>
        <v>0</v>
      </c>
      <c r="D23" s="16">
        <f>'[1]11'!D25</f>
        <v>75</v>
      </c>
      <c r="E23" s="16">
        <f>'[1]11'!E25</f>
        <v>0</v>
      </c>
      <c r="F23" s="15">
        <f t="shared" si="6"/>
        <v>340</v>
      </c>
      <c r="G23" s="15">
        <f>'[1]11'!H25</f>
        <v>0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'[1]11'!B26</f>
        <v>265</v>
      </c>
      <c r="C24" s="16">
        <f>'[1]11'!C26</f>
        <v>0</v>
      </c>
      <c r="D24" s="16">
        <f>'[1]11'!D26</f>
        <v>75</v>
      </c>
      <c r="E24" s="16">
        <f>'[1]11'!E26</f>
        <v>0</v>
      </c>
      <c r="F24" s="15">
        <f t="shared" si="6"/>
        <v>340</v>
      </c>
      <c r="G24" s="15">
        <f>'[1]11'!H26</f>
        <v>0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'[1]11'!B27</f>
        <v>265</v>
      </c>
      <c r="C25" s="16">
        <f>'[1]11'!C27</f>
        <v>0</v>
      </c>
      <c r="D25" s="16">
        <f>'[1]11'!D27</f>
        <v>75</v>
      </c>
      <c r="E25" s="16">
        <f>'[1]11'!E27</f>
        <v>0</v>
      </c>
      <c r="F25" s="15">
        <f t="shared" si="6"/>
        <v>340</v>
      </c>
      <c r="G25" s="15">
        <f>'[1]11'!H27</f>
        <v>0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'[1]11'!B28</f>
        <v>265</v>
      </c>
      <c r="C26" s="16">
        <f>'[1]11'!C28</f>
        <v>0</v>
      </c>
      <c r="D26" s="16">
        <f>'[1]11'!D28</f>
        <v>75</v>
      </c>
      <c r="E26" s="16">
        <f>'[1]11'!E28</f>
        <v>0</v>
      </c>
      <c r="F26" s="15">
        <f t="shared" si="6"/>
        <v>340</v>
      </c>
      <c r="G26" s="15">
        <f>'[1]11'!H28</f>
        <v>0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'[1]11'!B29</f>
        <v>265</v>
      </c>
      <c r="C27" s="16">
        <f>'[1]11'!C29</f>
        <v>0</v>
      </c>
      <c r="D27" s="16">
        <f>'[1]11'!D29</f>
        <v>75</v>
      </c>
      <c r="E27" s="16">
        <f>'[1]11'!E29</f>
        <v>0</v>
      </c>
      <c r="F27" s="15">
        <f t="shared" si="6"/>
        <v>340</v>
      </c>
      <c r="G27" s="15">
        <f>'[1]11'!H29</f>
        <v>0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'[1]11'!B30</f>
        <v>265</v>
      </c>
      <c r="C28" s="16">
        <f>'[1]11'!C30</f>
        <v>0</v>
      </c>
      <c r="D28" s="16">
        <f>'[1]11'!D30</f>
        <v>75</v>
      </c>
      <c r="E28" s="16">
        <f>'[1]11'!E30</f>
        <v>0</v>
      </c>
      <c r="F28" s="15">
        <f t="shared" si="6"/>
        <v>340</v>
      </c>
      <c r="G28" s="15">
        <f>'[1]11'!H30</f>
        <v>0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'[1]11'!B31</f>
        <v>265</v>
      </c>
      <c r="C29" s="16">
        <f>'[1]11'!C31</f>
        <v>0</v>
      </c>
      <c r="D29" s="16">
        <f>'[1]11'!D31</f>
        <v>75</v>
      </c>
      <c r="E29" s="16">
        <f>'[1]11'!E31</f>
        <v>0</v>
      </c>
      <c r="F29" s="15">
        <f t="shared" si="6"/>
        <v>340</v>
      </c>
      <c r="G29" s="15">
        <f>'[1]11'!H31</f>
        <v>0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'[1]11'!B32</f>
        <v>265</v>
      </c>
      <c r="C30" s="16">
        <f>'[1]11'!C32</f>
        <v>0</v>
      </c>
      <c r="D30" s="16">
        <f>'[1]11'!D32</f>
        <v>75</v>
      </c>
      <c r="E30" s="16">
        <f>'[1]11'!E32</f>
        <v>0</v>
      </c>
      <c r="F30" s="15">
        <f t="shared" si="6"/>
        <v>340</v>
      </c>
      <c r="G30" s="15">
        <f>'[1]11'!H32</f>
        <v>0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'[1]11'!B33</f>
        <v>265</v>
      </c>
      <c r="C31" s="16">
        <f>'[1]11'!C33</f>
        <v>0</v>
      </c>
      <c r="D31" s="16">
        <f>'[1]11'!D33</f>
        <v>75</v>
      </c>
      <c r="E31" s="16">
        <f>'[1]11'!E33</f>
        <v>0</v>
      </c>
      <c r="F31" s="15">
        <f t="shared" si="6"/>
        <v>340</v>
      </c>
      <c r="G31" s="15">
        <f>'[1]11'!H33</f>
        <v>0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'[1]11'!B34</f>
        <v>265</v>
      </c>
      <c r="C32" s="16">
        <f>'[1]11'!C34</f>
        <v>0</v>
      </c>
      <c r="D32" s="16">
        <f>'[1]11'!D34</f>
        <v>75</v>
      </c>
      <c r="E32" s="16">
        <f>'[1]11'!E34</f>
        <v>0</v>
      </c>
      <c r="F32" s="15">
        <f t="shared" si="6"/>
        <v>340</v>
      </c>
      <c r="G32" s="15">
        <f>'[1]11'!H34</f>
        <v>0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'[1]11'!B35</f>
        <v>265</v>
      </c>
      <c r="C33" s="16">
        <f>'[1]11'!C35</f>
        <v>0</v>
      </c>
      <c r="D33" s="16">
        <f>'[1]11'!D35</f>
        <v>75</v>
      </c>
      <c r="E33" s="16">
        <f>'[1]11'!E35</f>
        <v>0</v>
      </c>
      <c r="F33" s="15">
        <f t="shared" si="6"/>
        <v>340</v>
      </c>
      <c r="G33" s="15">
        <f>'[1]11'!H35</f>
        <v>0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'[1]11'!B36</f>
        <v>265</v>
      </c>
      <c r="C34" s="16">
        <f>'[1]11'!C36</f>
        <v>0</v>
      </c>
      <c r="D34" s="16">
        <f>'[1]11'!D36</f>
        <v>75</v>
      </c>
      <c r="E34" s="16">
        <f>'[1]11'!E36</f>
        <v>0</v>
      </c>
      <c r="F34" s="15">
        <f t="shared" si="6"/>
        <v>340</v>
      </c>
      <c r="G34" s="15">
        <f>'[1]11'!H36</f>
        <v>0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'[1]11'!B37</f>
        <v>265</v>
      </c>
      <c r="C35" s="16">
        <f>'[1]11'!C37</f>
        <v>0</v>
      </c>
      <c r="D35" s="16">
        <f>'[1]11'!D37</f>
        <v>75</v>
      </c>
      <c r="E35" s="16">
        <f>'[1]11'!E37</f>
        <v>0</v>
      </c>
      <c r="F35" s="15">
        <f t="shared" si="6"/>
        <v>340</v>
      </c>
      <c r="G35" s="15">
        <f>'[1]11'!H37</f>
        <v>0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'[1]11'!B38</f>
        <v>265</v>
      </c>
      <c r="C36" s="16">
        <f>'[1]11'!C38</f>
        <v>0</v>
      </c>
      <c r="D36" s="16">
        <f>'[1]11'!D38</f>
        <v>75</v>
      </c>
      <c r="E36" s="16">
        <f>'[1]11'!E38</f>
        <v>0</v>
      </c>
      <c r="F36" s="15">
        <f t="shared" si="6"/>
        <v>340</v>
      </c>
      <c r="G36" s="15">
        <f>'[1]11'!H38</f>
        <v>0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'[1]11'!B39</f>
        <v>265</v>
      </c>
      <c r="C37" s="16">
        <f>'[1]11'!C39</f>
        <v>0</v>
      </c>
      <c r="D37" s="16">
        <f>'[1]11'!D39</f>
        <v>75</v>
      </c>
      <c r="E37" s="16">
        <f>'[1]11'!E39</f>
        <v>0</v>
      </c>
      <c r="F37" s="15">
        <f t="shared" si="6"/>
        <v>340</v>
      </c>
      <c r="G37" s="15">
        <f>'[1]11'!H39</f>
        <v>0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'[1]11'!B40</f>
        <v>265</v>
      </c>
      <c r="C38" s="16">
        <f>'[1]11'!C40</f>
        <v>0</v>
      </c>
      <c r="D38" s="16">
        <f>'[1]11'!D40</f>
        <v>75</v>
      </c>
      <c r="E38" s="16">
        <f>'[1]11'!E40</f>
        <v>0</v>
      </c>
      <c r="F38" s="15">
        <f t="shared" si="6"/>
        <v>340</v>
      </c>
      <c r="G38" s="15">
        <f>'[1]11'!H40</f>
        <v>0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'[1]11'!B41</f>
        <v>265</v>
      </c>
      <c r="C39" s="16">
        <f>'[1]11'!C41</f>
        <v>0</v>
      </c>
      <c r="D39" s="16">
        <f>'[1]11'!D41</f>
        <v>75</v>
      </c>
      <c r="E39" s="16">
        <f>'[1]11'!E41</f>
        <v>0</v>
      </c>
      <c r="F39" s="15">
        <f t="shared" si="6"/>
        <v>340</v>
      </c>
      <c r="G39" s="15">
        <f>'[1]11'!H41</f>
        <v>0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'[1]11'!B42</f>
        <v>265</v>
      </c>
      <c r="C40" s="16">
        <f>'[1]11'!C42</f>
        <v>0</v>
      </c>
      <c r="D40" s="16">
        <f>'[1]11'!D42</f>
        <v>75</v>
      </c>
      <c r="E40" s="16">
        <f>'[1]11'!E42</f>
        <v>0</v>
      </c>
      <c r="F40" s="15">
        <f t="shared" si="6"/>
        <v>340</v>
      </c>
      <c r="G40" s="15">
        <f>'[1]11'!H42</f>
        <v>0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'[1]11'!B43</f>
        <v>265</v>
      </c>
      <c r="C41" s="16">
        <f>'[1]11'!C43</f>
        <v>0</v>
      </c>
      <c r="D41" s="16">
        <f>'[1]11'!D43</f>
        <v>75</v>
      </c>
      <c r="E41" s="16">
        <f>'[1]11'!E43</f>
        <v>0</v>
      </c>
      <c r="F41" s="15">
        <f t="shared" si="6"/>
        <v>340</v>
      </c>
      <c r="G41" s="15">
        <f>'[1]11'!H43</f>
        <v>0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'[1]11'!B44</f>
        <v>265</v>
      </c>
      <c r="C42" s="16">
        <f>'[1]11'!C44</f>
        <v>0</v>
      </c>
      <c r="D42" s="16">
        <f>'[1]11'!D44</f>
        <v>75</v>
      </c>
      <c r="E42" s="16">
        <f>'[1]11'!E44</f>
        <v>0</v>
      </c>
      <c r="F42" s="15">
        <f t="shared" si="6"/>
        <v>340</v>
      </c>
      <c r="G42" s="15">
        <f>'[1]11'!H44</f>
        <v>0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'[1]11'!B45</f>
        <v>265</v>
      </c>
      <c r="C43" s="16">
        <f>'[1]11'!C45</f>
        <v>0</v>
      </c>
      <c r="D43" s="16">
        <f>'[1]11'!D45</f>
        <v>75</v>
      </c>
      <c r="E43" s="16">
        <f>'[1]11'!E45</f>
        <v>0</v>
      </c>
      <c r="F43" s="15">
        <f t="shared" si="6"/>
        <v>340</v>
      </c>
      <c r="G43" s="15">
        <f>'[1]11'!H45</f>
        <v>0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'[1]11'!B46</f>
        <v>265</v>
      </c>
      <c r="C44" s="16">
        <f>'[1]11'!C46</f>
        <v>0</v>
      </c>
      <c r="D44" s="16">
        <f>'[1]11'!D46</f>
        <v>75</v>
      </c>
      <c r="E44" s="16">
        <f>'[1]11'!E46</f>
        <v>0</v>
      </c>
      <c r="F44" s="15">
        <f t="shared" si="6"/>
        <v>340</v>
      </c>
      <c r="G44" s="15">
        <f>'[1]11'!H46</f>
        <v>0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'[1]11'!B47</f>
        <v>265</v>
      </c>
      <c r="C45" s="16">
        <f>'[1]11'!C47</f>
        <v>0</v>
      </c>
      <c r="D45" s="16">
        <f>'[1]11'!D47</f>
        <v>75</v>
      </c>
      <c r="E45" s="16">
        <f>'[1]11'!E47</f>
        <v>0</v>
      </c>
      <c r="F45" s="15">
        <f t="shared" si="6"/>
        <v>340</v>
      </c>
      <c r="G45" s="15">
        <f>'[1]11'!H47</f>
        <v>0</v>
      </c>
      <c r="H45" s="16">
        <f>'[1]11'!I47</f>
        <v>0</v>
      </c>
      <c r="I45" s="16">
        <f>'[1]11'!J47</f>
        <v>0</v>
      </c>
      <c r="J45" s="16">
        <f>'[1]11'!K47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'[1]11'!B48</f>
        <v>265</v>
      </c>
      <c r="C46" s="16">
        <f>'[1]11'!C48</f>
        <v>0</v>
      </c>
      <c r="D46" s="16">
        <f>'[1]11'!D48</f>
        <v>75</v>
      </c>
      <c r="E46" s="16">
        <f>'[1]11'!E48</f>
        <v>0</v>
      </c>
      <c r="F46" s="15">
        <f t="shared" si="6"/>
        <v>340</v>
      </c>
      <c r="G46" s="15">
        <f>'[1]11'!H48</f>
        <v>0</v>
      </c>
      <c r="H46" s="16">
        <f>'[1]11'!I48</f>
        <v>0</v>
      </c>
      <c r="I46" s="16">
        <f>'[1]11'!J48</f>
        <v>0</v>
      </c>
      <c r="J46" s="16">
        <f>'[1]11'!K48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'[1]11'!B49</f>
        <v>265</v>
      </c>
      <c r="C47" s="16">
        <f>'[1]11'!C49</f>
        <v>0</v>
      </c>
      <c r="D47" s="16">
        <f>'[1]11'!D49</f>
        <v>75</v>
      </c>
      <c r="E47" s="16">
        <f>'[1]11'!E49</f>
        <v>0</v>
      </c>
      <c r="F47" s="15">
        <f t="shared" si="6"/>
        <v>340</v>
      </c>
      <c r="G47" s="15">
        <f>'[1]11'!H49</f>
        <v>0</v>
      </c>
      <c r="H47" s="16">
        <f>'[1]11'!I49</f>
        <v>0</v>
      </c>
      <c r="I47" s="16">
        <f>'[1]11'!J49</f>
        <v>0</v>
      </c>
      <c r="J47" s="16">
        <f>'[1]11'!K49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'[1]11'!B50</f>
        <v>265</v>
      </c>
      <c r="C48" s="16">
        <f>'[1]11'!C50</f>
        <v>0</v>
      </c>
      <c r="D48" s="16">
        <f>'[1]11'!D50</f>
        <v>75</v>
      </c>
      <c r="E48" s="16">
        <f>'[1]11'!E50</f>
        <v>0</v>
      </c>
      <c r="F48" s="15">
        <f t="shared" si="6"/>
        <v>340</v>
      </c>
      <c r="G48" s="15">
        <f>'[1]11'!H50</f>
        <v>0</v>
      </c>
      <c r="H48" s="16">
        <f>'[1]11'!I50</f>
        <v>0</v>
      </c>
      <c r="I48" s="16">
        <f>'[1]11'!J50</f>
        <v>0</v>
      </c>
      <c r="J48" s="16">
        <f>'[1]11'!K50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'[1]11'!B51</f>
        <v>265</v>
      </c>
      <c r="C49" s="16">
        <f>'[1]11'!C51</f>
        <v>0</v>
      </c>
      <c r="D49" s="16">
        <f>'[1]11'!D51</f>
        <v>75</v>
      </c>
      <c r="E49" s="16">
        <f>'[1]11'!E51</f>
        <v>0</v>
      </c>
      <c r="F49" s="15">
        <f t="shared" si="6"/>
        <v>340</v>
      </c>
      <c r="G49" s="15">
        <f>'[1]11'!H51</f>
        <v>0</v>
      </c>
      <c r="H49" s="16">
        <f>'[1]11'!I51</f>
        <v>0</v>
      </c>
      <c r="I49" s="16">
        <f>'[1]11'!J51</f>
        <v>0</v>
      </c>
      <c r="J49" s="16">
        <f>'[1]11'!K51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'[1]11'!B52</f>
        <v>265</v>
      </c>
      <c r="C50" s="16">
        <f>'[1]11'!C52</f>
        <v>0</v>
      </c>
      <c r="D50" s="16">
        <f>'[1]11'!D52</f>
        <v>75</v>
      </c>
      <c r="E50" s="16">
        <f>'[1]11'!E52</f>
        <v>0</v>
      </c>
      <c r="F50" s="15">
        <f t="shared" si="6"/>
        <v>340</v>
      </c>
      <c r="G50" s="15">
        <f>'[1]11'!H52</f>
        <v>0</v>
      </c>
      <c r="H50" s="16">
        <f>'[1]11'!I52</f>
        <v>0</v>
      </c>
      <c r="I50" s="16">
        <f>'[1]11'!J52</f>
        <v>0</v>
      </c>
      <c r="J50" s="16">
        <f>'[1]11'!K52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'[1]11'!B53</f>
        <v>265</v>
      </c>
      <c r="C51" s="16">
        <f>'[1]11'!C53</f>
        <v>0</v>
      </c>
      <c r="D51" s="16">
        <f>'[1]11'!D53</f>
        <v>75</v>
      </c>
      <c r="E51" s="16">
        <f>'[1]11'!E53</f>
        <v>0</v>
      </c>
      <c r="F51" s="15">
        <f t="shared" si="6"/>
        <v>340</v>
      </c>
      <c r="G51" s="15">
        <f>'[1]11'!H53</f>
        <v>0</v>
      </c>
      <c r="H51" s="16">
        <f>'[1]11'!I53</f>
        <v>0</v>
      </c>
      <c r="I51" s="16">
        <f>'[1]11'!J53</f>
        <v>0</v>
      </c>
      <c r="J51" s="16">
        <f>'[1]11'!K53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'[1]11'!B54</f>
        <v>265</v>
      </c>
      <c r="C52" s="16">
        <f>'[1]11'!C54</f>
        <v>0</v>
      </c>
      <c r="D52" s="16">
        <f>'[1]11'!D54</f>
        <v>75</v>
      </c>
      <c r="E52" s="16">
        <f>'[1]11'!E54</f>
        <v>0</v>
      </c>
      <c r="F52" s="15">
        <f t="shared" si="6"/>
        <v>340</v>
      </c>
      <c r="G52" s="15">
        <f>'[1]11'!H54</f>
        <v>0</v>
      </c>
      <c r="H52" s="16">
        <f>'[1]11'!I54</f>
        <v>0</v>
      </c>
      <c r="I52" s="16">
        <f>'[1]11'!J54</f>
        <v>0</v>
      </c>
      <c r="J52" s="16">
        <f>'[1]11'!K54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'[1]11'!B55</f>
        <v>265</v>
      </c>
      <c r="C53" s="16">
        <f>'[1]11'!C55</f>
        <v>0</v>
      </c>
      <c r="D53" s="16">
        <f>'[1]11'!D55</f>
        <v>75</v>
      </c>
      <c r="E53" s="16">
        <f>'[1]11'!E55</f>
        <v>0</v>
      </c>
      <c r="F53" s="15">
        <f t="shared" si="6"/>
        <v>340</v>
      </c>
      <c r="G53" s="15">
        <f>'[1]11'!H55</f>
        <v>0</v>
      </c>
      <c r="H53" s="16">
        <f>'[1]11'!I55</f>
        <v>0</v>
      </c>
      <c r="I53" s="16">
        <f>'[1]11'!J55</f>
        <v>0</v>
      </c>
      <c r="J53" s="16">
        <f>'[1]11'!K55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'[1]11'!B56</f>
        <v>265</v>
      </c>
      <c r="C54" s="16">
        <f>'[1]11'!C56</f>
        <v>0</v>
      </c>
      <c r="D54" s="16">
        <f>'[1]11'!D56</f>
        <v>75</v>
      </c>
      <c r="E54" s="16">
        <f>'[1]11'!E56</f>
        <v>0</v>
      </c>
      <c r="F54" s="15">
        <f t="shared" si="6"/>
        <v>340</v>
      </c>
      <c r="G54" s="15">
        <f>'[1]11'!H56</f>
        <v>0</v>
      </c>
      <c r="H54" s="16">
        <f>'[1]11'!I56</f>
        <v>0</v>
      </c>
      <c r="I54" s="16">
        <f>'[1]11'!J56</f>
        <v>0</v>
      </c>
      <c r="J54" s="16">
        <f>'[1]11'!K56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'[1]11'!B57</f>
        <v>265</v>
      </c>
      <c r="C55" s="16">
        <f>'[1]11'!C57</f>
        <v>0</v>
      </c>
      <c r="D55" s="16">
        <f>'[1]11'!D57</f>
        <v>75</v>
      </c>
      <c r="E55" s="16">
        <f>'[1]11'!E57</f>
        <v>0</v>
      </c>
      <c r="F55" s="15">
        <f t="shared" si="6"/>
        <v>340</v>
      </c>
      <c r="G55" s="15">
        <f>'[1]11'!H57</f>
        <v>0</v>
      </c>
      <c r="H55" s="16">
        <f>'[1]11'!I57</f>
        <v>0</v>
      </c>
      <c r="I55" s="16">
        <f>'[1]11'!J57</f>
        <v>0</v>
      </c>
      <c r="J55" s="16">
        <f>'[1]11'!K57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'[1]11'!B58</f>
        <v>265</v>
      </c>
      <c r="C56" s="16">
        <f>'[1]11'!C58</f>
        <v>0</v>
      </c>
      <c r="D56" s="16">
        <f>'[1]11'!D58</f>
        <v>75</v>
      </c>
      <c r="E56" s="16">
        <f>'[1]11'!E58</f>
        <v>0</v>
      </c>
      <c r="F56" s="15">
        <f t="shared" si="6"/>
        <v>340</v>
      </c>
      <c r="G56" s="15">
        <f>'[1]11'!H58</f>
        <v>0</v>
      </c>
      <c r="H56" s="16">
        <f>'[1]11'!I58</f>
        <v>0</v>
      </c>
      <c r="I56" s="16">
        <f>'[1]11'!J58</f>
        <v>0</v>
      </c>
      <c r="J56" s="16">
        <f>'[1]11'!K58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'[1]11'!B59</f>
        <v>265</v>
      </c>
      <c r="C57" s="16">
        <f>'[1]11'!C59</f>
        <v>0</v>
      </c>
      <c r="D57" s="16">
        <f>'[1]11'!D59</f>
        <v>75</v>
      </c>
      <c r="E57" s="16">
        <f>'[1]11'!E59</f>
        <v>0</v>
      </c>
      <c r="F57" s="15">
        <f t="shared" si="6"/>
        <v>340</v>
      </c>
      <c r="G57" s="15">
        <f>'[1]11'!H59</f>
        <v>0</v>
      </c>
      <c r="H57" s="16">
        <f>'[1]11'!I59</f>
        <v>0</v>
      </c>
      <c r="I57" s="16">
        <f>'[1]11'!J59</f>
        <v>0</v>
      </c>
      <c r="J57" s="16">
        <f>'[1]11'!K59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'[1]11'!B60</f>
        <v>265</v>
      </c>
      <c r="C58" s="16">
        <f>'[1]11'!C60</f>
        <v>0</v>
      </c>
      <c r="D58" s="16">
        <f>'[1]11'!D60</f>
        <v>75</v>
      </c>
      <c r="E58" s="16">
        <f>'[1]11'!E60</f>
        <v>0</v>
      </c>
      <c r="F58" s="15">
        <f t="shared" si="6"/>
        <v>340</v>
      </c>
      <c r="G58" s="15">
        <f>'[1]11'!H60</f>
        <v>0</v>
      </c>
      <c r="H58" s="16">
        <f>'[1]11'!I60</f>
        <v>0</v>
      </c>
      <c r="I58" s="16">
        <f>'[1]11'!J60</f>
        <v>0</v>
      </c>
      <c r="J58" s="16">
        <f>'[1]11'!K60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'[1]11'!B61</f>
        <v>265</v>
      </c>
      <c r="C59" s="16">
        <f>'[1]11'!C61</f>
        <v>0</v>
      </c>
      <c r="D59" s="16">
        <f>'[1]11'!D61</f>
        <v>75</v>
      </c>
      <c r="E59" s="16">
        <f>'[1]11'!E61</f>
        <v>0</v>
      </c>
      <c r="F59" s="15">
        <f t="shared" si="6"/>
        <v>340</v>
      </c>
      <c r="G59" s="15">
        <f>'[1]11'!H61</f>
        <v>0</v>
      </c>
      <c r="H59" s="16">
        <f>'[1]11'!I61</f>
        <v>0</v>
      </c>
      <c r="I59" s="16">
        <f>'[1]11'!J61</f>
        <v>0</v>
      </c>
      <c r="J59" s="16">
        <f>'[1]11'!K61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'[1]11'!B62</f>
        <v>265</v>
      </c>
      <c r="C60" s="16">
        <f>'[1]11'!C62</f>
        <v>0</v>
      </c>
      <c r="D60" s="16">
        <f>'[1]11'!D62</f>
        <v>75</v>
      </c>
      <c r="E60" s="16">
        <f>'[1]11'!E62</f>
        <v>0</v>
      </c>
      <c r="F60" s="15">
        <f t="shared" si="6"/>
        <v>340</v>
      </c>
      <c r="G60" s="15">
        <f>'[1]11'!H62</f>
        <v>0</v>
      </c>
      <c r="H60" s="16">
        <f>'[1]11'!I62</f>
        <v>0</v>
      </c>
      <c r="I60" s="16">
        <f>'[1]11'!J62</f>
        <v>0</v>
      </c>
      <c r="J60" s="16">
        <f>'[1]11'!K62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'[1]11'!B63</f>
        <v>265</v>
      </c>
      <c r="C61" s="16">
        <f>'[1]11'!C63</f>
        <v>0</v>
      </c>
      <c r="D61" s="16">
        <f>'[1]11'!D63</f>
        <v>75</v>
      </c>
      <c r="E61" s="16">
        <f>'[1]11'!E63</f>
        <v>0</v>
      </c>
      <c r="F61" s="15">
        <f t="shared" si="6"/>
        <v>340</v>
      </c>
      <c r="G61" s="15">
        <f>'[1]11'!H63</f>
        <v>0</v>
      </c>
      <c r="H61" s="16">
        <f>'[1]11'!I63</f>
        <v>0</v>
      </c>
      <c r="I61" s="16">
        <f>'[1]11'!J63</f>
        <v>0</v>
      </c>
      <c r="J61" s="16">
        <f>'[1]11'!K63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'[1]11'!B64</f>
        <v>265</v>
      </c>
      <c r="C62" s="16">
        <f>'[1]11'!C64</f>
        <v>0</v>
      </c>
      <c r="D62" s="16">
        <f>'[1]11'!D64</f>
        <v>75</v>
      </c>
      <c r="E62" s="16">
        <f>'[1]11'!E64</f>
        <v>0</v>
      </c>
      <c r="F62" s="15">
        <f t="shared" si="6"/>
        <v>340</v>
      </c>
      <c r="G62" s="15">
        <f>'[1]11'!H64</f>
        <v>0</v>
      </c>
      <c r="H62" s="16">
        <f>'[1]11'!I64</f>
        <v>0</v>
      </c>
      <c r="I62" s="16">
        <f>'[1]11'!J64</f>
        <v>0</v>
      </c>
      <c r="J62" s="16">
        <f>'[1]11'!K64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'[1]11'!B65</f>
        <v>265</v>
      </c>
      <c r="C63" s="16">
        <f>'[1]11'!C65</f>
        <v>0</v>
      </c>
      <c r="D63" s="16">
        <f>'[1]11'!D65</f>
        <v>75</v>
      </c>
      <c r="E63" s="16">
        <f>'[1]11'!E65</f>
        <v>0</v>
      </c>
      <c r="F63" s="15">
        <f t="shared" si="6"/>
        <v>340</v>
      </c>
      <c r="G63" s="15">
        <f>'[1]11'!H65</f>
        <v>0</v>
      </c>
      <c r="H63" s="16">
        <f>'[1]11'!I65</f>
        <v>0</v>
      </c>
      <c r="I63" s="16">
        <f>'[1]11'!J65</f>
        <v>0</v>
      </c>
      <c r="J63" s="16">
        <f>'[1]11'!K65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'[1]11'!B66</f>
        <v>265</v>
      </c>
      <c r="C64" s="16">
        <f>'[1]11'!C66</f>
        <v>0</v>
      </c>
      <c r="D64" s="16">
        <f>'[1]11'!D66</f>
        <v>75</v>
      </c>
      <c r="E64" s="16">
        <f>'[1]11'!E66</f>
        <v>0</v>
      </c>
      <c r="F64" s="15">
        <f t="shared" si="6"/>
        <v>340</v>
      </c>
      <c r="G64" s="15">
        <f>'[1]11'!H66</f>
        <v>0</v>
      </c>
      <c r="H64" s="16">
        <f>'[1]11'!I66</f>
        <v>0</v>
      </c>
      <c r="I64" s="16">
        <f>'[1]11'!J66</f>
        <v>0</v>
      </c>
      <c r="J64" s="16">
        <f>'[1]11'!K66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'[1]11'!B67</f>
        <v>265</v>
      </c>
      <c r="C65" s="16">
        <f>'[1]11'!C67</f>
        <v>0</v>
      </c>
      <c r="D65" s="16">
        <f>'[1]11'!D67</f>
        <v>75</v>
      </c>
      <c r="E65" s="16">
        <f>'[1]11'!E67</f>
        <v>0</v>
      </c>
      <c r="F65" s="15">
        <f t="shared" si="6"/>
        <v>340</v>
      </c>
      <c r="G65" s="15">
        <f>'[1]11'!H67</f>
        <v>0</v>
      </c>
      <c r="H65" s="16">
        <f>'[1]11'!I67</f>
        <v>0</v>
      </c>
      <c r="I65" s="16">
        <f>'[1]11'!J67</f>
        <v>0</v>
      </c>
      <c r="J65" s="16">
        <f>'[1]11'!K67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'[1]11'!B68</f>
        <v>265</v>
      </c>
      <c r="C66" s="16">
        <f>'[1]11'!C68</f>
        <v>0</v>
      </c>
      <c r="D66" s="16">
        <f>'[1]11'!D68</f>
        <v>75</v>
      </c>
      <c r="E66" s="16">
        <f>'[1]11'!E68</f>
        <v>0</v>
      </c>
      <c r="F66" s="15">
        <f t="shared" si="6"/>
        <v>340</v>
      </c>
      <c r="G66" s="15">
        <f>'[1]11'!H68</f>
        <v>0</v>
      </c>
      <c r="H66" s="16">
        <f>'[1]11'!I68</f>
        <v>0</v>
      </c>
      <c r="I66" s="16">
        <f>'[1]11'!J68</f>
        <v>0</v>
      </c>
      <c r="J66" s="16">
        <f>'[1]11'!K68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'[1]11'!B69</f>
        <v>265</v>
      </c>
      <c r="C67" s="16">
        <f>'[1]11'!C69</f>
        <v>0</v>
      </c>
      <c r="D67" s="16">
        <f>'[1]11'!D69</f>
        <v>75</v>
      </c>
      <c r="E67" s="16">
        <f>'[1]11'!E69</f>
        <v>0</v>
      </c>
      <c r="F67" s="15">
        <f t="shared" si="6"/>
        <v>340</v>
      </c>
      <c r="G67" s="15">
        <f>'[1]11'!H69</f>
        <v>0</v>
      </c>
      <c r="H67" s="16">
        <f>'[1]11'!I69</f>
        <v>0</v>
      </c>
      <c r="I67" s="16">
        <f>'[1]11'!J69</f>
        <v>0</v>
      </c>
      <c r="J67" s="16">
        <f>'[1]11'!K69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'[1]11'!B70</f>
        <v>265</v>
      </c>
      <c r="C68" s="16">
        <f>'[1]11'!C70</f>
        <v>0</v>
      </c>
      <c r="D68" s="16">
        <f>'[1]11'!D70</f>
        <v>75</v>
      </c>
      <c r="E68" s="16">
        <f>'[1]11'!E70</f>
        <v>0</v>
      </c>
      <c r="F68" s="15">
        <f t="shared" si="6"/>
        <v>340</v>
      </c>
      <c r="G68" s="15">
        <f>'[1]11'!H70</f>
        <v>0</v>
      </c>
      <c r="H68" s="16">
        <f>'[1]11'!I70</f>
        <v>0</v>
      </c>
      <c r="I68" s="16">
        <f>'[1]11'!J70</f>
        <v>0</v>
      </c>
      <c r="J68" s="16">
        <f>'[1]11'!K70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'[1]11'!B71</f>
        <v>265</v>
      </c>
      <c r="C69" s="16">
        <f>'[1]11'!C71</f>
        <v>0</v>
      </c>
      <c r="D69" s="16">
        <f>'[1]11'!D71</f>
        <v>75</v>
      </c>
      <c r="E69" s="16">
        <f>'[1]11'!E71</f>
        <v>0</v>
      </c>
      <c r="F69" s="15">
        <f t="shared" ref="F69:F98" si="17">SUM(B69:E69)</f>
        <v>340</v>
      </c>
      <c r="G69" s="15">
        <f>'[1]11'!H71</f>
        <v>0</v>
      </c>
      <c r="H69" s="16">
        <f>'[1]11'!I71</f>
        <v>0</v>
      </c>
      <c r="I69" s="16">
        <f>'[1]11'!J71</f>
        <v>0</v>
      </c>
      <c r="J69" s="16">
        <f>'[1]11'!K71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'[1]11'!B72</f>
        <v>265</v>
      </c>
      <c r="C70" s="16">
        <f>'[1]11'!C72</f>
        <v>0</v>
      </c>
      <c r="D70" s="16">
        <f>'[1]11'!D72</f>
        <v>75</v>
      </c>
      <c r="E70" s="16">
        <f>'[1]11'!E72</f>
        <v>0</v>
      </c>
      <c r="F70" s="15">
        <f t="shared" si="17"/>
        <v>340</v>
      </c>
      <c r="G70" s="15">
        <f>'[1]11'!H72</f>
        <v>0</v>
      </c>
      <c r="H70" s="16">
        <f>'[1]11'!I72</f>
        <v>0</v>
      </c>
      <c r="I70" s="16">
        <f>'[1]11'!J72</f>
        <v>0</v>
      </c>
      <c r="J70" s="16">
        <f>'[1]11'!K72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'[1]11'!B73</f>
        <v>265</v>
      </c>
      <c r="C71" s="16">
        <f>'[1]11'!C73</f>
        <v>0</v>
      </c>
      <c r="D71" s="16">
        <f>'[1]11'!D73</f>
        <v>75</v>
      </c>
      <c r="E71" s="16">
        <f>'[1]11'!E73</f>
        <v>0</v>
      </c>
      <c r="F71" s="15">
        <f t="shared" si="17"/>
        <v>340</v>
      </c>
      <c r="G71" s="15">
        <f>'[1]11'!H73</f>
        <v>0</v>
      </c>
      <c r="H71" s="16">
        <f>'[1]11'!I73</f>
        <v>0</v>
      </c>
      <c r="I71" s="16">
        <f>'[1]11'!J73</f>
        <v>0</v>
      </c>
      <c r="J71" s="16">
        <f>'[1]11'!K73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'[1]11'!B74</f>
        <v>265</v>
      </c>
      <c r="C72" s="16">
        <f>'[1]11'!C74</f>
        <v>0</v>
      </c>
      <c r="D72" s="16">
        <f>'[1]11'!D74</f>
        <v>75</v>
      </c>
      <c r="E72" s="16">
        <f>'[1]11'!E74</f>
        <v>0</v>
      </c>
      <c r="F72" s="15">
        <f t="shared" si="17"/>
        <v>340</v>
      </c>
      <c r="G72" s="15">
        <f>'[1]11'!H74</f>
        <v>0</v>
      </c>
      <c r="H72" s="16">
        <f>'[1]11'!I74</f>
        <v>0</v>
      </c>
      <c r="I72" s="16">
        <f>'[1]11'!J74</f>
        <v>0</v>
      </c>
      <c r="J72" s="16">
        <f>'[1]11'!K74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'[1]11'!B75</f>
        <v>265</v>
      </c>
      <c r="C73" s="16">
        <f>'[1]11'!C75</f>
        <v>0</v>
      </c>
      <c r="D73" s="16">
        <f>'[1]11'!D75</f>
        <v>75</v>
      </c>
      <c r="E73" s="16">
        <f>'[1]11'!E75</f>
        <v>0</v>
      </c>
      <c r="F73" s="15">
        <f t="shared" si="17"/>
        <v>340</v>
      </c>
      <c r="G73" s="15">
        <f>'[1]11'!H75</f>
        <v>0</v>
      </c>
      <c r="H73" s="16">
        <f>'[1]11'!I75</f>
        <v>0</v>
      </c>
      <c r="I73" s="16">
        <f>'[1]11'!J75</f>
        <v>0</v>
      </c>
      <c r="J73" s="16">
        <f>'[1]11'!K75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'[1]11'!B76</f>
        <v>265</v>
      </c>
      <c r="C74" s="16">
        <f>'[1]11'!C76</f>
        <v>0</v>
      </c>
      <c r="D74" s="16">
        <f>'[1]11'!D76</f>
        <v>75</v>
      </c>
      <c r="E74" s="16">
        <f>'[1]11'!E76</f>
        <v>0</v>
      </c>
      <c r="F74" s="15">
        <f t="shared" si="17"/>
        <v>340</v>
      </c>
      <c r="G74" s="15">
        <f>'[1]11'!H76</f>
        <v>0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'[1]11'!B77</f>
        <v>265</v>
      </c>
      <c r="C75" s="16">
        <f>'[1]11'!C77</f>
        <v>0</v>
      </c>
      <c r="D75" s="16">
        <f>'[1]11'!D77</f>
        <v>75</v>
      </c>
      <c r="E75" s="16">
        <f>'[1]11'!E77</f>
        <v>0</v>
      </c>
      <c r="F75" s="15">
        <f t="shared" si="17"/>
        <v>340</v>
      </c>
      <c r="G75" s="15">
        <f>'[1]11'!H77</f>
        <v>0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'[1]11'!B78</f>
        <v>265</v>
      </c>
      <c r="C76" s="16">
        <f>'[1]11'!C78</f>
        <v>0</v>
      </c>
      <c r="D76" s="16">
        <f>'[1]11'!D78</f>
        <v>75</v>
      </c>
      <c r="E76" s="16">
        <f>'[1]11'!E78</f>
        <v>0</v>
      </c>
      <c r="F76" s="15">
        <f t="shared" si="17"/>
        <v>340</v>
      </c>
      <c r="G76" s="15">
        <f>'[1]11'!H78</f>
        <v>0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'[1]11'!B79</f>
        <v>265</v>
      </c>
      <c r="C77" s="16">
        <f>'[1]11'!C79</f>
        <v>0</v>
      </c>
      <c r="D77" s="16">
        <f>'[1]11'!D79</f>
        <v>75</v>
      </c>
      <c r="E77" s="16">
        <f>'[1]11'!E79</f>
        <v>0</v>
      </c>
      <c r="F77" s="15">
        <f t="shared" si="17"/>
        <v>340</v>
      </c>
      <c r="G77" s="15">
        <f>'[1]11'!H79</f>
        <v>0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'[1]11'!B80</f>
        <v>265</v>
      </c>
      <c r="C78" s="16">
        <f>'[1]11'!C80</f>
        <v>0</v>
      </c>
      <c r="D78" s="16">
        <f>'[1]11'!D80</f>
        <v>75</v>
      </c>
      <c r="E78" s="16">
        <f>'[1]11'!E80</f>
        <v>0</v>
      </c>
      <c r="F78" s="15">
        <f t="shared" si="17"/>
        <v>340</v>
      </c>
      <c r="G78" s="15">
        <f>'[1]11'!H80</f>
        <v>0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'[1]11'!B81</f>
        <v>265</v>
      </c>
      <c r="C79" s="16">
        <f>'[1]11'!C81</f>
        <v>0</v>
      </c>
      <c r="D79" s="16">
        <f>'[1]11'!D81</f>
        <v>75</v>
      </c>
      <c r="E79" s="16">
        <f>'[1]11'!E81</f>
        <v>0</v>
      </c>
      <c r="F79" s="15">
        <f t="shared" si="17"/>
        <v>340</v>
      </c>
      <c r="G79" s="15">
        <f>'[1]11'!H81</f>
        <v>0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'[1]11'!B82</f>
        <v>265</v>
      </c>
      <c r="C80" s="16">
        <f>'[1]11'!C82</f>
        <v>0</v>
      </c>
      <c r="D80" s="16">
        <f>'[1]11'!D82</f>
        <v>75</v>
      </c>
      <c r="E80" s="16">
        <f>'[1]11'!E82</f>
        <v>0</v>
      </c>
      <c r="F80" s="15">
        <f t="shared" si="17"/>
        <v>340</v>
      </c>
      <c r="G80" s="15">
        <f>'[1]11'!H82</f>
        <v>0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'[1]11'!B83</f>
        <v>265</v>
      </c>
      <c r="C81" s="16">
        <f>'[1]11'!C83</f>
        <v>0</v>
      </c>
      <c r="D81" s="16">
        <f>'[1]11'!D83</f>
        <v>75</v>
      </c>
      <c r="E81" s="16">
        <f>'[1]11'!E83</f>
        <v>0</v>
      </c>
      <c r="F81" s="15">
        <f t="shared" si="17"/>
        <v>340</v>
      </c>
      <c r="G81" s="15">
        <f>'[1]11'!H83</f>
        <v>0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'[1]11'!B84</f>
        <v>265</v>
      </c>
      <c r="C82" s="16">
        <f>'[1]11'!C84</f>
        <v>0</v>
      </c>
      <c r="D82" s="16">
        <f>'[1]11'!D84</f>
        <v>75</v>
      </c>
      <c r="E82" s="16">
        <f>'[1]11'!E84</f>
        <v>0</v>
      </c>
      <c r="F82" s="15">
        <f t="shared" si="17"/>
        <v>340</v>
      </c>
      <c r="G82" s="15">
        <f>'[1]11'!H84</f>
        <v>0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'[1]11'!B85</f>
        <v>265</v>
      </c>
      <c r="C83" s="16">
        <f>'[1]11'!C85</f>
        <v>0</v>
      </c>
      <c r="D83" s="16">
        <f>'[1]11'!D85</f>
        <v>75</v>
      </c>
      <c r="E83" s="16">
        <f>'[1]11'!E85</f>
        <v>0</v>
      </c>
      <c r="F83" s="15">
        <f t="shared" si="17"/>
        <v>340</v>
      </c>
      <c r="G83" s="15">
        <f>'[1]11'!H85</f>
        <v>0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'[1]11'!B86</f>
        <v>265</v>
      </c>
      <c r="C84" s="16">
        <f>'[1]11'!C86</f>
        <v>0</v>
      </c>
      <c r="D84" s="16">
        <f>'[1]11'!D86</f>
        <v>75</v>
      </c>
      <c r="E84" s="16">
        <f>'[1]11'!E86</f>
        <v>0</v>
      </c>
      <c r="F84" s="15">
        <f t="shared" si="17"/>
        <v>340</v>
      </c>
      <c r="G84" s="15">
        <f>'[1]11'!H86</f>
        <v>0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'[1]11'!B87</f>
        <v>265</v>
      </c>
      <c r="C85" s="16">
        <f>'[1]11'!C87</f>
        <v>0</v>
      </c>
      <c r="D85" s="16">
        <f>'[1]11'!D87</f>
        <v>75</v>
      </c>
      <c r="E85" s="16">
        <f>'[1]11'!E87</f>
        <v>0</v>
      </c>
      <c r="F85" s="15">
        <f t="shared" si="17"/>
        <v>340</v>
      </c>
      <c r="G85" s="15">
        <f>'[1]11'!H87</f>
        <v>0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'[1]11'!B88</f>
        <v>265</v>
      </c>
      <c r="C86" s="16">
        <f>'[1]11'!C88</f>
        <v>0</v>
      </c>
      <c r="D86" s="16">
        <f>'[1]11'!D88</f>
        <v>75</v>
      </c>
      <c r="E86" s="16">
        <f>'[1]11'!E88</f>
        <v>0</v>
      </c>
      <c r="F86" s="15">
        <f t="shared" si="17"/>
        <v>340</v>
      </c>
      <c r="G86" s="15">
        <f>'[1]11'!H88</f>
        <v>0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'[1]11'!B89</f>
        <v>265</v>
      </c>
      <c r="C87" s="16">
        <f>'[1]11'!C89</f>
        <v>0</v>
      </c>
      <c r="D87" s="16">
        <f>'[1]11'!D89</f>
        <v>75</v>
      </c>
      <c r="E87" s="16">
        <f>'[1]11'!E89</f>
        <v>0</v>
      </c>
      <c r="F87" s="15">
        <f t="shared" si="17"/>
        <v>340</v>
      </c>
      <c r="G87" s="15">
        <f>'[1]11'!H89</f>
        <v>0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'[1]11'!B90</f>
        <v>265</v>
      </c>
      <c r="C88" s="16">
        <f>'[1]11'!C90</f>
        <v>0</v>
      </c>
      <c r="D88" s="16">
        <f>'[1]11'!D90</f>
        <v>75</v>
      </c>
      <c r="E88" s="16">
        <f>'[1]11'!E90</f>
        <v>0</v>
      </c>
      <c r="F88" s="15">
        <f t="shared" si="17"/>
        <v>340</v>
      </c>
      <c r="G88" s="15">
        <f>'[1]11'!H90</f>
        <v>0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'[1]11'!B91</f>
        <v>265</v>
      </c>
      <c r="C89" s="16">
        <f>'[1]11'!C91</f>
        <v>0</v>
      </c>
      <c r="D89" s="16">
        <f>'[1]11'!D91</f>
        <v>75</v>
      </c>
      <c r="E89" s="16">
        <f>'[1]11'!E91</f>
        <v>0</v>
      </c>
      <c r="F89" s="15">
        <f t="shared" si="17"/>
        <v>340</v>
      </c>
      <c r="G89" s="15">
        <f>'[1]11'!H91</f>
        <v>0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'[1]11'!B92</f>
        <v>265</v>
      </c>
      <c r="C90" s="16">
        <f>'[1]11'!C92</f>
        <v>0</v>
      </c>
      <c r="D90" s="16">
        <f>'[1]11'!D92</f>
        <v>75</v>
      </c>
      <c r="E90" s="16">
        <f>'[1]11'!E92</f>
        <v>0</v>
      </c>
      <c r="F90" s="15">
        <f t="shared" si="17"/>
        <v>340</v>
      </c>
      <c r="G90" s="15">
        <f>'[1]11'!H92</f>
        <v>0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'[1]11'!B93</f>
        <v>265</v>
      </c>
      <c r="C91" s="16">
        <f>'[1]11'!C93</f>
        <v>0</v>
      </c>
      <c r="D91" s="16">
        <f>'[1]11'!D93</f>
        <v>75</v>
      </c>
      <c r="E91" s="16">
        <f>'[1]11'!E93</f>
        <v>0</v>
      </c>
      <c r="F91" s="15">
        <f t="shared" si="17"/>
        <v>340</v>
      </c>
      <c r="G91" s="15">
        <f>'[1]11'!H93</f>
        <v>0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'[1]11'!B94</f>
        <v>265</v>
      </c>
      <c r="C92" s="16">
        <f>'[1]11'!C94</f>
        <v>0</v>
      </c>
      <c r="D92" s="16">
        <f>'[1]11'!D94</f>
        <v>75</v>
      </c>
      <c r="E92" s="16">
        <f>'[1]11'!E94</f>
        <v>0</v>
      </c>
      <c r="F92" s="15">
        <f t="shared" si="17"/>
        <v>340</v>
      </c>
      <c r="G92" s="15">
        <f>'[1]11'!H94</f>
        <v>0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'[1]11'!B95</f>
        <v>265</v>
      </c>
      <c r="C93" s="16">
        <f>'[1]11'!C95</f>
        <v>0</v>
      </c>
      <c r="D93" s="16">
        <f>'[1]11'!D95</f>
        <v>75</v>
      </c>
      <c r="E93" s="16">
        <f>'[1]11'!E95</f>
        <v>0</v>
      </c>
      <c r="F93" s="15">
        <f t="shared" si="17"/>
        <v>340</v>
      </c>
      <c r="G93" s="15">
        <f>'[1]11'!H95</f>
        <v>0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'[1]11'!B96</f>
        <v>265</v>
      </c>
      <c r="C94" s="16">
        <f>'[1]11'!C96</f>
        <v>0</v>
      </c>
      <c r="D94" s="16">
        <f>'[1]11'!D96</f>
        <v>75</v>
      </c>
      <c r="E94" s="16">
        <f>'[1]11'!E96</f>
        <v>0</v>
      </c>
      <c r="F94" s="15">
        <f t="shared" si="17"/>
        <v>340</v>
      </c>
      <c r="G94" s="15">
        <f>'[1]11'!H96</f>
        <v>0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'[1]11'!B97</f>
        <v>265</v>
      </c>
      <c r="C95" s="16">
        <f>'[1]11'!C97</f>
        <v>0</v>
      </c>
      <c r="D95" s="16">
        <f>'[1]11'!D97</f>
        <v>75</v>
      </c>
      <c r="E95" s="16">
        <f>'[1]11'!E97</f>
        <v>0</v>
      </c>
      <c r="F95" s="15">
        <f t="shared" si="17"/>
        <v>340</v>
      </c>
      <c r="G95" s="15">
        <f>'[1]11'!H97</f>
        <v>0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'[1]11'!B98</f>
        <v>265</v>
      </c>
      <c r="C96" s="16">
        <f>'[1]11'!C98</f>
        <v>0</v>
      </c>
      <c r="D96" s="16">
        <f>'[1]11'!D98</f>
        <v>75</v>
      </c>
      <c r="E96" s="16">
        <f>'[1]11'!E98</f>
        <v>0</v>
      </c>
      <c r="F96" s="15">
        <f t="shared" si="17"/>
        <v>340</v>
      </c>
      <c r="G96" s="15">
        <f>'[1]11'!H98</f>
        <v>0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'[1]11'!B99</f>
        <v>265</v>
      </c>
      <c r="C97" s="16">
        <f>'[1]11'!C99</f>
        <v>0</v>
      </c>
      <c r="D97" s="16">
        <f>'[1]11'!D99</f>
        <v>75</v>
      </c>
      <c r="E97" s="16">
        <f>'[1]11'!E99</f>
        <v>0</v>
      </c>
      <c r="F97" s="15">
        <f t="shared" si="17"/>
        <v>340</v>
      </c>
      <c r="G97" s="15">
        <f>'[1]11'!H99</f>
        <v>0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'[1]11'!B100</f>
        <v>265</v>
      </c>
      <c r="C98" s="16">
        <f>'[1]11'!C100</f>
        <v>0</v>
      </c>
      <c r="D98" s="16">
        <f>'[1]11'!D100</f>
        <v>75</v>
      </c>
      <c r="E98" s="16">
        <f>'[1]11'!E100</f>
        <v>0</v>
      </c>
      <c r="F98" s="15">
        <f t="shared" si="17"/>
        <v>340</v>
      </c>
      <c r="G98" s="15">
        <f>'[1]11'!H100</f>
        <v>0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83" workbookViewId="0">
      <selection activeCell="R3" sqref="R3:R40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45302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'[2]11'!B5</f>
        <v>0</v>
      </c>
      <c r="C3" s="195">
        <f>'[2]11'!C5</f>
        <v>60</v>
      </c>
      <c r="D3" s="195">
        <f>'[2]11'!D5</f>
        <v>0</v>
      </c>
      <c r="E3" s="195">
        <f>'[2]11'!E5</f>
        <v>0</v>
      </c>
      <c r="F3" s="15">
        <f>SUM(B3:E3)</f>
        <v>60</v>
      </c>
      <c r="G3" s="194">
        <f>'[2]11'!H5</f>
        <v>0</v>
      </c>
      <c r="H3" s="195">
        <f>'[2]11'!I5</f>
        <v>0</v>
      </c>
      <c r="I3" s="195">
        <f>'[2]11'!J5</f>
        <v>0</v>
      </c>
      <c r="J3" s="195">
        <f>'[2]11'!K5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4">
        <f>'[2]11'!B6</f>
        <v>0</v>
      </c>
      <c r="C4" s="195">
        <f>'[2]11'!C6</f>
        <v>60</v>
      </c>
      <c r="D4" s="195">
        <f>'[2]11'!D6</f>
        <v>0</v>
      </c>
      <c r="E4" s="195">
        <f>'[2]11'!E6</f>
        <v>0</v>
      </c>
      <c r="F4" s="15">
        <f>SUM(B4:E4)</f>
        <v>60</v>
      </c>
      <c r="G4" s="194">
        <f>'[2]11'!H6</f>
        <v>0</v>
      </c>
      <c r="H4" s="195">
        <f>'[2]11'!I6</f>
        <v>0</v>
      </c>
      <c r="I4" s="195">
        <f>'[2]11'!J6</f>
        <v>0</v>
      </c>
      <c r="J4" s="195">
        <f>'[2]11'!K6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4">
        <f>'[2]11'!B7</f>
        <v>0</v>
      </c>
      <c r="C5" s="195">
        <f>'[2]11'!C7</f>
        <v>60</v>
      </c>
      <c r="D5" s="195">
        <f>'[2]11'!D7</f>
        <v>0</v>
      </c>
      <c r="E5" s="195">
        <f>'[2]11'!E7</f>
        <v>0</v>
      </c>
      <c r="F5" s="15">
        <f t="shared" ref="F5:F68" si="6">SUM(B5:E5)</f>
        <v>60</v>
      </c>
      <c r="G5" s="194">
        <f>'[2]11'!H7</f>
        <v>0</v>
      </c>
      <c r="H5" s="195">
        <f>'[2]11'!I7</f>
        <v>0</v>
      </c>
      <c r="I5" s="195">
        <f>'[2]11'!J7</f>
        <v>0</v>
      </c>
      <c r="J5" s="195">
        <f>'[2]11'!K7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4">
        <f>'[2]11'!B8</f>
        <v>0</v>
      </c>
      <c r="C6" s="195">
        <f>'[2]11'!C8</f>
        <v>60</v>
      </c>
      <c r="D6" s="195">
        <f>'[2]11'!D8</f>
        <v>0</v>
      </c>
      <c r="E6" s="195">
        <f>'[2]11'!E8</f>
        <v>0</v>
      </c>
      <c r="F6" s="15">
        <f t="shared" si="6"/>
        <v>60</v>
      </c>
      <c r="G6" s="194">
        <f>'[2]11'!H8</f>
        <v>0</v>
      </c>
      <c r="H6" s="195">
        <f>'[2]11'!I8</f>
        <v>0</v>
      </c>
      <c r="I6" s="195">
        <f>'[2]11'!J8</f>
        <v>0</v>
      </c>
      <c r="J6" s="195">
        <f>'[2]11'!K8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4">
        <f>'[2]11'!B9</f>
        <v>0</v>
      </c>
      <c r="C7" s="195">
        <f>'[2]11'!C9</f>
        <v>60</v>
      </c>
      <c r="D7" s="195">
        <f>'[2]11'!D9</f>
        <v>0</v>
      </c>
      <c r="E7" s="195">
        <f>'[2]11'!E9</f>
        <v>0</v>
      </c>
      <c r="F7" s="15">
        <f t="shared" si="6"/>
        <v>60</v>
      </c>
      <c r="G7" s="194">
        <f>'[2]11'!H9</f>
        <v>0</v>
      </c>
      <c r="H7" s="195">
        <f>'[2]11'!I9</f>
        <v>0</v>
      </c>
      <c r="I7" s="195">
        <f>'[2]11'!J9</f>
        <v>0</v>
      </c>
      <c r="J7" s="195">
        <f>'[2]11'!K9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4">
        <f>'[2]11'!B10</f>
        <v>0</v>
      </c>
      <c r="C8" s="195">
        <f>'[2]11'!C10</f>
        <v>60</v>
      </c>
      <c r="D8" s="195">
        <f>'[2]11'!D10</f>
        <v>0</v>
      </c>
      <c r="E8" s="195">
        <f>'[2]11'!E10</f>
        <v>0</v>
      </c>
      <c r="F8" s="15">
        <f t="shared" si="6"/>
        <v>60</v>
      </c>
      <c r="G8" s="194">
        <f>'[2]11'!H10</f>
        <v>0</v>
      </c>
      <c r="H8" s="195">
        <f>'[2]11'!I10</f>
        <v>0</v>
      </c>
      <c r="I8" s="195">
        <f>'[2]11'!J10</f>
        <v>0</v>
      </c>
      <c r="J8" s="195">
        <f>'[2]11'!K10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4">
        <f>'[2]11'!B11</f>
        <v>0</v>
      </c>
      <c r="C9" s="195">
        <f>'[2]11'!C11</f>
        <v>60</v>
      </c>
      <c r="D9" s="195">
        <f>'[2]11'!D11</f>
        <v>0</v>
      </c>
      <c r="E9" s="195">
        <f>'[2]11'!E11</f>
        <v>0</v>
      </c>
      <c r="F9" s="15">
        <f t="shared" si="6"/>
        <v>60</v>
      </c>
      <c r="G9" s="194">
        <f>'[2]11'!H11</f>
        <v>0</v>
      </c>
      <c r="H9" s="195">
        <f>'[2]11'!I11</f>
        <v>0</v>
      </c>
      <c r="I9" s="195">
        <f>'[2]11'!J11</f>
        <v>0</v>
      </c>
      <c r="J9" s="195">
        <f>'[2]11'!K11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4">
        <f>'[2]11'!B12</f>
        <v>0</v>
      </c>
      <c r="C10" s="195">
        <f>'[2]11'!C12</f>
        <v>60</v>
      </c>
      <c r="D10" s="195">
        <f>'[2]11'!D12</f>
        <v>0</v>
      </c>
      <c r="E10" s="195">
        <f>'[2]11'!E12</f>
        <v>0</v>
      </c>
      <c r="F10" s="15">
        <f t="shared" si="6"/>
        <v>60</v>
      </c>
      <c r="G10" s="194">
        <f>'[2]11'!H12</f>
        <v>0</v>
      </c>
      <c r="H10" s="195">
        <f>'[2]11'!I12</f>
        <v>0</v>
      </c>
      <c r="I10" s="195">
        <f>'[2]11'!J12</f>
        <v>0</v>
      </c>
      <c r="J10" s="195">
        <f>'[2]11'!K12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4">
        <f>'[2]11'!B13</f>
        <v>0</v>
      </c>
      <c r="C11" s="195">
        <f>'[2]11'!C13</f>
        <v>60</v>
      </c>
      <c r="D11" s="195">
        <f>'[2]11'!D13</f>
        <v>0</v>
      </c>
      <c r="E11" s="195">
        <f>'[2]11'!E13</f>
        <v>0</v>
      </c>
      <c r="F11" s="15">
        <f t="shared" si="6"/>
        <v>60</v>
      </c>
      <c r="G11" s="194">
        <f>'[2]11'!H13</f>
        <v>0</v>
      </c>
      <c r="H11" s="195">
        <f>'[2]11'!I13</f>
        <v>0</v>
      </c>
      <c r="I11" s="195">
        <f>'[2]11'!J13</f>
        <v>0</v>
      </c>
      <c r="J11" s="195">
        <f>'[2]11'!K13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4">
        <f>'[2]11'!B14</f>
        <v>0</v>
      </c>
      <c r="C12" s="195">
        <f>'[2]11'!C14</f>
        <v>60</v>
      </c>
      <c r="D12" s="195">
        <f>'[2]11'!D14</f>
        <v>0</v>
      </c>
      <c r="E12" s="195">
        <f>'[2]11'!E14</f>
        <v>0</v>
      </c>
      <c r="F12" s="15">
        <f t="shared" si="6"/>
        <v>60</v>
      </c>
      <c r="G12" s="194">
        <f>'[2]11'!H14</f>
        <v>0</v>
      </c>
      <c r="H12" s="195">
        <f>'[2]11'!I14</f>
        <v>0</v>
      </c>
      <c r="I12" s="195">
        <f>'[2]11'!J14</f>
        <v>0</v>
      </c>
      <c r="J12" s="195">
        <f>'[2]11'!K14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4">
        <f>'[2]11'!B15</f>
        <v>0</v>
      </c>
      <c r="C13" s="195">
        <f>'[2]11'!C15</f>
        <v>60</v>
      </c>
      <c r="D13" s="195">
        <f>'[2]11'!D15</f>
        <v>0</v>
      </c>
      <c r="E13" s="195">
        <f>'[2]11'!E15</f>
        <v>0</v>
      </c>
      <c r="F13" s="15">
        <f t="shared" si="6"/>
        <v>60</v>
      </c>
      <c r="G13" s="194">
        <f>'[2]11'!H15</f>
        <v>0</v>
      </c>
      <c r="H13" s="195">
        <f>'[2]11'!I15</f>
        <v>0</v>
      </c>
      <c r="I13" s="195">
        <f>'[2]11'!J15</f>
        <v>0</v>
      </c>
      <c r="J13" s="195">
        <f>'[2]11'!K15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4">
        <f>'[2]11'!B16</f>
        <v>0</v>
      </c>
      <c r="C14" s="195">
        <f>'[2]11'!C16</f>
        <v>60</v>
      </c>
      <c r="D14" s="195">
        <f>'[2]11'!D16</f>
        <v>0</v>
      </c>
      <c r="E14" s="195">
        <f>'[2]11'!E16</f>
        <v>0</v>
      </c>
      <c r="F14" s="15">
        <f t="shared" si="6"/>
        <v>60</v>
      </c>
      <c r="G14" s="194">
        <f>'[2]11'!H16</f>
        <v>0</v>
      </c>
      <c r="H14" s="195">
        <f>'[2]11'!I16</f>
        <v>0</v>
      </c>
      <c r="I14" s="195">
        <f>'[2]11'!J16</f>
        <v>0</v>
      </c>
      <c r="J14" s="195">
        <f>'[2]11'!K16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4">
        <f>'[2]11'!B17</f>
        <v>0</v>
      </c>
      <c r="C15" s="195">
        <f>'[2]11'!C17</f>
        <v>60</v>
      </c>
      <c r="D15" s="195">
        <f>'[2]11'!D17</f>
        <v>0</v>
      </c>
      <c r="E15" s="195">
        <f>'[2]11'!E17</f>
        <v>0</v>
      </c>
      <c r="F15" s="15">
        <f t="shared" si="6"/>
        <v>60</v>
      </c>
      <c r="G15" s="194">
        <f>'[2]11'!H17</f>
        <v>0</v>
      </c>
      <c r="H15" s="195">
        <f>'[2]11'!I17</f>
        <v>0</v>
      </c>
      <c r="I15" s="195">
        <f>'[2]11'!J17</f>
        <v>0</v>
      </c>
      <c r="J15" s="195">
        <f>'[2]11'!K17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4">
        <f>'[2]11'!B18</f>
        <v>0</v>
      </c>
      <c r="C16" s="195">
        <f>'[2]11'!C18</f>
        <v>60</v>
      </c>
      <c r="D16" s="195">
        <f>'[2]11'!D18</f>
        <v>0</v>
      </c>
      <c r="E16" s="195">
        <f>'[2]11'!E18</f>
        <v>0</v>
      </c>
      <c r="F16" s="15">
        <f t="shared" si="6"/>
        <v>60</v>
      </c>
      <c r="G16" s="194">
        <f>'[2]11'!H18</f>
        <v>0</v>
      </c>
      <c r="H16" s="195">
        <f>'[2]11'!I18</f>
        <v>0</v>
      </c>
      <c r="I16" s="195">
        <f>'[2]11'!J18</f>
        <v>0</v>
      </c>
      <c r="J16" s="195">
        <f>'[2]11'!K18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4">
        <f>'[2]11'!B19</f>
        <v>0</v>
      </c>
      <c r="C17" s="195">
        <f>'[2]11'!C19</f>
        <v>60</v>
      </c>
      <c r="D17" s="195">
        <f>'[2]11'!D19</f>
        <v>0</v>
      </c>
      <c r="E17" s="195">
        <f>'[2]11'!E19</f>
        <v>0</v>
      </c>
      <c r="F17" s="15">
        <f t="shared" si="6"/>
        <v>60</v>
      </c>
      <c r="G17" s="194">
        <f>'[2]11'!H19</f>
        <v>0</v>
      </c>
      <c r="H17" s="195">
        <f>'[2]11'!I19</f>
        <v>0</v>
      </c>
      <c r="I17" s="195">
        <f>'[2]11'!J19</f>
        <v>0</v>
      </c>
      <c r="J17" s="195">
        <f>'[2]11'!K19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4">
        <f>'[2]11'!B20</f>
        <v>0</v>
      </c>
      <c r="C18" s="195">
        <f>'[2]11'!C20</f>
        <v>60</v>
      </c>
      <c r="D18" s="195">
        <f>'[2]11'!D20</f>
        <v>0</v>
      </c>
      <c r="E18" s="195">
        <f>'[2]11'!E20</f>
        <v>0</v>
      </c>
      <c r="F18" s="15">
        <f t="shared" si="6"/>
        <v>60</v>
      </c>
      <c r="G18" s="194">
        <f>'[2]11'!H20</f>
        <v>0</v>
      </c>
      <c r="H18" s="195">
        <f>'[2]11'!I20</f>
        <v>0</v>
      </c>
      <c r="I18" s="195">
        <f>'[2]11'!J20</f>
        <v>0</v>
      </c>
      <c r="J18" s="195">
        <f>'[2]11'!K20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4">
        <f>'[2]11'!B21</f>
        <v>0</v>
      </c>
      <c r="C19" s="195">
        <f>'[2]11'!C21</f>
        <v>60</v>
      </c>
      <c r="D19" s="195">
        <f>'[2]11'!D21</f>
        <v>0</v>
      </c>
      <c r="E19" s="195">
        <f>'[2]11'!E21</f>
        <v>0</v>
      </c>
      <c r="F19" s="15">
        <f t="shared" si="6"/>
        <v>60</v>
      </c>
      <c r="G19" s="194">
        <f>'[2]11'!H21</f>
        <v>0</v>
      </c>
      <c r="H19" s="195">
        <f>'[2]11'!I21</f>
        <v>0</v>
      </c>
      <c r="I19" s="195">
        <f>'[2]11'!J21</f>
        <v>0</v>
      </c>
      <c r="J19" s="195">
        <f>'[2]11'!K21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4">
        <f>'[2]11'!B22</f>
        <v>0</v>
      </c>
      <c r="C20" s="195">
        <f>'[2]11'!C22</f>
        <v>60</v>
      </c>
      <c r="D20" s="195">
        <f>'[2]11'!D22</f>
        <v>0</v>
      </c>
      <c r="E20" s="195">
        <f>'[2]11'!E22</f>
        <v>0</v>
      </c>
      <c r="F20" s="15">
        <f t="shared" si="6"/>
        <v>60</v>
      </c>
      <c r="G20" s="194">
        <f>'[2]11'!H22</f>
        <v>0</v>
      </c>
      <c r="H20" s="195">
        <f>'[2]11'!I22</f>
        <v>0</v>
      </c>
      <c r="I20" s="195">
        <f>'[2]11'!J22</f>
        <v>0</v>
      </c>
      <c r="J20" s="195">
        <f>'[2]11'!K22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4">
        <f>'[2]11'!B23</f>
        <v>0</v>
      </c>
      <c r="C21" s="195">
        <f>'[2]11'!C23</f>
        <v>60</v>
      </c>
      <c r="D21" s="195">
        <f>'[2]11'!D23</f>
        <v>0</v>
      </c>
      <c r="E21" s="195">
        <f>'[2]11'!E23</f>
        <v>0</v>
      </c>
      <c r="F21" s="15">
        <f t="shared" si="6"/>
        <v>60</v>
      </c>
      <c r="G21" s="194">
        <f>'[2]11'!H23</f>
        <v>0</v>
      </c>
      <c r="H21" s="195">
        <f>'[2]11'!I23</f>
        <v>0</v>
      </c>
      <c r="I21" s="195">
        <f>'[2]11'!J23</f>
        <v>0</v>
      </c>
      <c r="J21" s="195">
        <f>'[2]11'!K23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4">
        <f>'[2]11'!B24</f>
        <v>0</v>
      </c>
      <c r="C22" s="195">
        <f>'[2]11'!C24</f>
        <v>60</v>
      </c>
      <c r="D22" s="195">
        <f>'[2]11'!D24</f>
        <v>0</v>
      </c>
      <c r="E22" s="195">
        <f>'[2]11'!E24</f>
        <v>0</v>
      </c>
      <c r="F22" s="15">
        <f t="shared" si="6"/>
        <v>60</v>
      </c>
      <c r="G22" s="194">
        <f>'[2]11'!H24</f>
        <v>0</v>
      </c>
      <c r="H22" s="195">
        <f>'[2]11'!I24</f>
        <v>0</v>
      </c>
      <c r="I22" s="195">
        <f>'[2]11'!J24</f>
        <v>0</v>
      </c>
      <c r="J22" s="195">
        <f>'[2]11'!K24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4">
        <f>'[2]11'!B25</f>
        <v>0</v>
      </c>
      <c r="C23" s="195">
        <f>'[2]11'!C25</f>
        <v>60</v>
      </c>
      <c r="D23" s="195">
        <f>'[2]11'!D25</f>
        <v>0</v>
      </c>
      <c r="E23" s="195">
        <f>'[2]11'!E25</f>
        <v>0</v>
      </c>
      <c r="F23" s="15">
        <f t="shared" si="6"/>
        <v>60</v>
      </c>
      <c r="G23" s="194">
        <f>'[2]11'!H25</f>
        <v>0</v>
      </c>
      <c r="H23" s="195">
        <f>'[2]11'!I25</f>
        <v>0</v>
      </c>
      <c r="I23" s="195">
        <f>'[2]11'!J25</f>
        <v>0</v>
      </c>
      <c r="J23" s="195">
        <f>'[2]11'!K25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4">
        <f>'[2]11'!B26</f>
        <v>0</v>
      </c>
      <c r="C24" s="195">
        <f>'[2]11'!C26</f>
        <v>60</v>
      </c>
      <c r="D24" s="195">
        <f>'[2]11'!D26</f>
        <v>0</v>
      </c>
      <c r="E24" s="195">
        <f>'[2]11'!E26</f>
        <v>0</v>
      </c>
      <c r="F24" s="15">
        <f t="shared" si="6"/>
        <v>60</v>
      </c>
      <c r="G24" s="194">
        <f>'[2]11'!H26</f>
        <v>0</v>
      </c>
      <c r="H24" s="195">
        <f>'[2]11'!I26</f>
        <v>0</v>
      </c>
      <c r="I24" s="195">
        <f>'[2]11'!J26</f>
        <v>0</v>
      </c>
      <c r="J24" s="195">
        <f>'[2]11'!K26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'[2]11'!B27</f>
        <v>0</v>
      </c>
      <c r="C25" s="195">
        <f>'[2]11'!C27</f>
        <v>60</v>
      </c>
      <c r="D25" s="195">
        <f>'[2]11'!D27</f>
        <v>0</v>
      </c>
      <c r="E25" s="195">
        <f>'[2]11'!E27</f>
        <v>0</v>
      </c>
      <c r="F25" s="15">
        <f t="shared" si="6"/>
        <v>60</v>
      </c>
      <c r="G25" s="194">
        <f>'[2]11'!H27</f>
        <v>0</v>
      </c>
      <c r="H25" s="195">
        <f>'[2]11'!I27</f>
        <v>0</v>
      </c>
      <c r="I25" s="195">
        <f>'[2]11'!J27</f>
        <v>0</v>
      </c>
      <c r="J25" s="195">
        <f>'[2]11'!K27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'[2]11'!B28</f>
        <v>0</v>
      </c>
      <c r="C26" s="195">
        <f>'[2]11'!C28</f>
        <v>60</v>
      </c>
      <c r="D26" s="195">
        <f>'[2]11'!D28</f>
        <v>0</v>
      </c>
      <c r="E26" s="195">
        <f>'[2]11'!E28</f>
        <v>0</v>
      </c>
      <c r="F26" s="15">
        <f t="shared" si="6"/>
        <v>60</v>
      </c>
      <c r="G26" s="194">
        <f>'[2]11'!H28</f>
        <v>0</v>
      </c>
      <c r="H26" s="195">
        <f>'[2]11'!I28</f>
        <v>0</v>
      </c>
      <c r="I26" s="195">
        <f>'[2]11'!J28</f>
        <v>0</v>
      </c>
      <c r="J26" s="195">
        <f>'[2]11'!K28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'[2]11'!B29</f>
        <v>0</v>
      </c>
      <c r="C27" s="195">
        <f>'[2]11'!C29</f>
        <v>60</v>
      </c>
      <c r="D27" s="195">
        <f>'[2]11'!D29</f>
        <v>0</v>
      </c>
      <c r="E27" s="195">
        <f>'[2]11'!E29</f>
        <v>0</v>
      </c>
      <c r="F27" s="15">
        <f t="shared" si="6"/>
        <v>60</v>
      </c>
      <c r="G27" s="194">
        <f>'[2]11'!H29</f>
        <v>0</v>
      </c>
      <c r="H27" s="195">
        <f>'[2]11'!I29</f>
        <v>0</v>
      </c>
      <c r="I27" s="195">
        <f>'[2]11'!J29</f>
        <v>0</v>
      </c>
      <c r="J27" s="195">
        <f>'[2]11'!K29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'[2]11'!B30</f>
        <v>0</v>
      </c>
      <c r="C28" s="195">
        <f>'[2]11'!C30</f>
        <v>60</v>
      </c>
      <c r="D28" s="195">
        <f>'[2]11'!D30</f>
        <v>0</v>
      </c>
      <c r="E28" s="195">
        <f>'[2]11'!E30</f>
        <v>0</v>
      </c>
      <c r="F28" s="15">
        <f t="shared" si="6"/>
        <v>60</v>
      </c>
      <c r="G28" s="194">
        <f>'[2]11'!H30</f>
        <v>0</v>
      </c>
      <c r="H28" s="195">
        <f>'[2]11'!I30</f>
        <v>0</v>
      </c>
      <c r="I28" s="195">
        <f>'[2]11'!J30</f>
        <v>0</v>
      </c>
      <c r="J28" s="195">
        <f>'[2]11'!K30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'[2]11'!B31</f>
        <v>0</v>
      </c>
      <c r="C29" s="195">
        <f>'[2]11'!C31</f>
        <v>60</v>
      </c>
      <c r="D29" s="195">
        <f>'[2]11'!D31</f>
        <v>0</v>
      </c>
      <c r="E29" s="195">
        <f>'[2]11'!E31</f>
        <v>0</v>
      </c>
      <c r="F29" s="15">
        <f t="shared" si="6"/>
        <v>60</v>
      </c>
      <c r="G29" s="194">
        <f>'[2]11'!H31</f>
        <v>0</v>
      </c>
      <c r="H29" s="195">
        <f>'[2]11'!I31</f>
        <v>0</v>
      </c>
      <c r="I29" s="195">
        <f>'[2]11'!J31</f>
        <v>0</v>
      </c>
      <c r="J29" s="195">
        <f>'[2]11'!K31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'[2]11'!B32</f>
        <v>0</v>
      </c>
      <c r="C30" s="195">
        <f>'[2]11'!C32</f>
        <v>60</v>
      </c>
      <c r="D30" s="195">
        <f>'[2]11'!D32</f>
        <v>0</v>
      </c>
      <c r="E30" s="195">
        <f>'[2]11'!E32</f>
        <v>0</v>
      </c>
      <c r="F30" s="15">
        <f t="shared" si="6"/>
        <v>60</v>
      </c>
      <c r="G30" s="194">
        <f>'[2]11'!H32</f>
        <v>0</v>
      </c>
      <c r="H30" s="195">
        <f>'[2]11'!I32</f>
        <v>0</v>
      </c>
      <c r="I30" s="195">
        <f>'[2]11'!J32</f>
        <v>0</v>
      </c>
      <c r="J30" s="195">
        <f>'[2]11'!K32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'[2]11'!B33</f>
        <v>0</v>
      </c>
      <c r="C31" s="195">
        <f>'[2]11'!C33</f>
        <v>60</v>
      </c>
      <c r="D31" s="195">
        <f>'[2]11'!D33</f>
        <v>0</v>
      </c>
      <c r="E31" s="195">
        <f>'[2]11'!E33</f>
        <v>0</v>
      </c>
      <c r="F31" s="15">
        <f t="shared" si="6"/>
        <v>60</v>
      </c>
      <c r="G31" s="194">
        <f>'[2]11'!H33</f>
        <v>0</v>
      </c>
      <c r="H31" s="195">
        <f>'[2]11'!I33</f>
        <v>0</v>
      </c>
      <c r="I31" s="195">
        <f>'[2]11'!J33</f>
        <v>0</v>
      </c>
      <c r="J31" s="195">
        <f>'[2]11'!K33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'[2]11'!B34</f>
        <v>0</v>
      </c>
      <c r="C32" s="195">
        <f>'[2]11'!C34</f>
        <v>60</v>
      </c>
      <c r="D32" s="195">
        <f>'[2]11'!D34</f>
        <v>0</v>
      </c>
      <c r="E32" s="195">
        <f>'[2]11'!E34</f>
        <v>0</v>
      </c>
      <c r="F32" s="15">
        <f t="shared" si="6"/>
        <v>60</v>
      </c>
      <c r="G32" s="194">
        <f>'[2]11'!H34</f>
        <v>0</v>
      </c>
      <c r="H32" s="195">
        <f>'[2]11'!I34</f>
        <v>0</v>
      </c>
      <c r="I32" s="195">
        <f>'[2]11'!J34</f>
        <v>0</v>
      </c>
      <c r="J32" s="195">
        <f>'[2]11'!K34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'[2]11'!B35</f>
        <v>0</v>
      </c>
      <c r="C33" s="195">
        <f>'[2]11'!C35</f>
        <v>60</v>
      </c>
      <c r="D33" s="195">
        <f>'[2]11'!D35</f>
        <v>0</v>
      </c>
      <c r="E33" s="195">
        <f>'[2]11'!E35</f>
        <v>0</v>
      </c>
      <c r="F33" s="15">
        <f t="shared" si="6"/>
        <v>60</v>
      </c>
      <c r="G33" s="194">
        <f>'[2]11'!H35</f>
        <v>0</v>
      </c>
      <c r="H33" s="195">
        <f>'[2]11'!I35</f>
        <v>0</v>
      </c>
      <c r="I33" s="195">
        <f>'[2]11'!J35</f>
        <v>0</v>
      </c>
      <c r="J33" s="195">
        <f>'[2]11'!K35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'[2]11'!B36</f>
        <v>0</v>
      </c>
      <c r="C34" s="195">
        <f>'[2]11'!C36</f>
        <v>60</v>
      </c>
      <c r="D34" s="195">
        <f>'[2]11'!D36</f>
        <v>0</v>
      </c>
      <c r="E34" s="195">
        <f>'[2]11'!E36</f>
        <v>0</v>
      </c>
      <c r="F34" s="15">
        <f t="shared" si="6"/>
        <v>60</v>
      </c>
      <c r="G34" s="194">
        <f>'[2]11'!H36</f>
        <v>0</v>
      </c>
      <c r="H34" s="195">
        <f>'[2]11'!I36</f>
        <v>0</v>
      </c>
      <c r="I34" s="195">
        <f>'[2]11'!J36</f>
        <v>0</v>
      </c>
      <c r="J34" s="195">
        <f>'[2]11'!K36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'[2]11'!B37</f>
        <v>0</v>
      </c>
      <c r="C35" s="195">
        <f>'[2]11'!C37</f>
        <v>60</v>
      </c>
      <c r="D35" s="195">
        <f>'[2]11'!D37</f>
        <v>0</v>
      </c>
      <c r="E35" s="195">
        <f>'[2]11'!E37</f>
        <v>0</v>
      </c>
      <c r="F35" s="15">
        <f t="shared" si="6"/>
        <v>60</v>
      </c>
      <c r="G35" s="194">
        <f>'[2]11'!H37</f>
        <v>0</v>
      </c>
      <c r="H35" s="195">
        <f>'[2]11'!I37</f>
        <v>0</v>
      </c>
      <c r="I35" s="195">
        <f>'[2]11'!J37</f>
        <v>0</v>
      </c>
      <c r="J35" s="195">
        <f>'[2]11'!K37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'[2]11'!B38</f>
        <v>0</v>
      </c>
      <c r="C36" s="195">
        <f>'[2]11'!C38</f>
        <v>60</v>
      </c>
      <c r="D36" s="195">
        <f>'[2]11'!D38</f>
        <v>0</v>
      </c>
      <c r="E36" s="195">
        <f>'[2]11'!E38</f>
        <v>0</v>
      </c>
      <c r="F36" s="15">
        <f t="shared" si="6"/>
        <v>60</v>
      </c>
      <c r="G36" s="194">
        <f>'[2]11'!H38</f>
        <v>0</v>
      </c>
      <c r="H36" s="195">
        <f>'[2]11'!I38</f>
        <v>0</v>
      </c>
      <c r="I36" s="195">
        <f>'[2]11'!J38</f>
        <v>0</v>
      </c>
      <c r="J36" s="195">
        <f>'[2]11'!K38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'[2]11'!B39</f>
        <v>0</v>
      </c>
      <c r="C37" s="195">
        <f>'[2]11'!C39</f>
        <v>60</v>
      </c>
      <c r="D37" s="195">
        <f>'[2]11'!D39</f>
        <v>0</v>
      </c>
      <c r="E37" s="195">
        <f>'[2]11'!E39</f>
        <v>0</v>
      </c>
      <c r="F37" s="15">
        <f t="shared" si="6"/>
        <v>60</v>
      </c>
      <c r="G37" s="194">
        <f>'[2]11'!H39</f>
        <v>0</v>
      </c>
      <c r="H37" s="195">
        <f>'[2]11'!I39</f>
        <v>0</v>
      </c>
      <c r="I37" s="195">
        <f>'[2]11'!J39</f>
        <v>0</v>
      </c>
      <c r="J37" s="195">
        <f>'[2]11'!K39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'[2]11'!B40</f>
        <v>0</v>
      </c>
      <c r="C38" s="195">
        <f>'[2]11'!C40</f>
        <v>60</v>
      </c>
      <c r="D38" s="195">
        <f>'[2]11'!D40</f>
        <v>0</v>
      </c>
      <c r="E38" s="195">
        <f>'[2]11'!E40</f>
        <v>0</v>
      </c>
      <c r="F38" s="15">
        <f t="shared" si="6"/>
        <v>60</v>
      </c>
      <c r="G38" s="194">
        <f>'[2]11'!H40</f>
        <v>0</v>
      </c>
      <c r="H38" s="195">
        <f>'[2]11'!I40</f>
        <v>0</v>
      </c>
      <c r="I38" s="195">
        <f>'[2]11'!J40</f>
        <v>0</v>
      </c>
      <c r="J38" s="195">
        <f>'[2]11'!K40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'[2]11'!B41</f>
        <v>0</v>
      </c>
      <c r="C39" s="195">
        <f>'[2]11'!C41</f>
        <v>60</v>
      </c>
      <c r="D39" s="195">
        <f>'[2]11'!D41</f>
        <v>0</v>
      </c>
      <c r="E39" s="195">
        <f>'[2]11'!E41</f>
        <v>0</v>
      </c>
      <c r="F39" s="15">
        <f t="shared" si="6"/>
        <v>60</v>
      </c>
      <c r="G39" s="194">
        <f>'[2]11'!H41</f>
        <v>0</v>
      </c>
      <c r="H39" s="195">
        <f>'[2]11'!I41</f>
        <v>0</v>
      </c>
      <c r="I39" s="195">
        <f>'[2]11'!J41</f>
        <v>0</v>
      </c>
      <c r="J39" s="195">
        <f>'[2]11'!K41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'[2]11'!B42</f>
        <v>0</v>
      </c>
      <c r="C40" s="195">
        <f>'[2]11'!C42</f>
        <v>60</v>
      </c>
      <c r="D40" s="195">
        <f>'[2]11'!D42</f>
        <v>0</v>
      </c>
      <c r="E40" s="195">
        <f>'[2]11'!E42</f>
        <v>0</v>
      </c>
      <c r="F40" s="15">
        <f t="shared" si="6"/>
        <v>60</v>
      </c>
      <c r="G40" s="194">
        <f>'[2]11'!H42</f>
        <v>0</v>
      </c>
      <c r="H40" s="195">
        <f>'[2]11'!I42</f>
        <v>0</v>
      </c>
      <c r="I40" s="195">
        <f>'[2]11'!J42</f>
        <v>0</v>
      </c>
      <c r="J40" s="195">
        <f>'[2]11'!K42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'[2]11'!B43</f>
        <v>0</v>
      </c>
      <c r="C41" s="195">
        <f>'[2]11'!C43</f>
        <v>60</v>
      </c>
      <c r="D41" s="195">
        <f>'[2]11'!D43</f>
        <v>0</v>
      </c>
      <c r="E41" s="195">
        <f>'[2]11'!E43</f>
        <v>0</v>
      </c>
      <c r="F41" s="15">
        <f t="shared" si="6"/>
        <v>60</v>
      </c>
      <c r="G41" s="194">
        <f>'[2]11'!H43</f>
        <v>0</v>
      </c>
      <c r="H41" s="195">
        <f>'[2]11'!I43</f>
        <v>28</v>
      </c>
      <c r="I41" s="195">
        <f>'[2]11'!J43</f>
        <v>0</v>
      </c>
      <c r="J41" s="195">
        <f>'[2]11'!K43</f>
        <v>0</v>
      </c>
      <c r="K41" s="15">
        <f t="shared" si="3"/>
        <v>28</v>
      </c>
      <c r="L41" s="18">
        <f>frq!C41</f>
        <v>1</v>
      </c>
      <c r="M41" s="124">
        <f t="shared" si="4"/>
        <v>-0.7</v>
      </c>
      <c r="N41" s="16">
        <f t="shared" si="7"/>
        <v>28</v>
      </c>
      <c r="O41" s="16">
        <f t="shared" si="8"/>
        <v>0</v>
      </c>
      <c r="P41" s="16">
        <f t="shared" si="9"/>
        <v>0</v>
      </c>
      <c r="Q41" s="17">
        <f t="shared" si="5"/>
        <v>27.3</v>
      </c>
      <c r="R41" s="18">
        <v>0.7</v>
      </c>
    </row>
    <row r="42" spans="1:18">
      <c r="A42" s="8" t="s">
        <v>84</v>
      </c>
      <c r="B42" s="194">
        <f>'[2]11'!B44</f>
        <v>0</v>
      </c>
      <c r="C42" s="195">
        <f>'[2]11'!C44</f>
        <v>60</v>
      </c>
      <c r="D42" s="195">
        <f>'[2]11'!D44</f>
        <v>0</v>
      </c>
      <c r="E42" s="195">
        <f>'[2]11'!E44</f>
        <v>0</v>
      </c>
      <c r="F42" s="15">
        <f t="shared" si="6"/>
        <v>60</v>
      </c>
      <c r="G42" s="194">
        <f>'[2]11'!H44</f>
        <v>0</v>
      </c>
      <c r="H42" s="195">
        <f>'[2]11'!I44</f>
        <v>28</v>
      </c>
      <c r="I42" s="195">
        <f>'[2]11'!J44</f>
        <v>0</v>
      </c>
      <c r="J42" s="195">
        <f>'[2]11'!K44</f>
        <v>0</v>
      </c>
      <c r="K42" s="15">
        <f t="shared" si="3"/>
        <v>28</v>
      </c>
      <c r="L42" s="18">
        <f>frq!C42</f>
        <v>1</v>
      </c>
      <c r="M42" s="124">
        <f t="shared" si="4"/>
        <v>-0.7</v>
      </c>
      <c r="N42" s="16">
        <f t="shared" si="7"/>
        <v>28</v>
      </c>
      <c r="O42" s="16">
        <f t="shared" si="8"/>
        <v>0</v>
      </c>
      <c r="P42" s="16">
        <f t="shared" si="9"/>
        <v>0</v>
      </c>
      <c r="Q42" s="17">
        <f t="shared" si="5"/>
        <v>27.3</v>
      </c>
      <c r="R42" s="18">
        <v>0.7</v>
      </c>
    </row>
    <row r="43" spans="1:18">
      <c r="A43" s="8" t="s">
        <v>85</v>
      </c>
      <c r="B43" s="194">
        <f>'[2]11'!B45</f>
        <v>0</v>
      </c>
      <c r="C43" s="195">
        <f>'[2]11'!C45</f>
        <v>60</v>
      </c>
      <c r="D43" s="195">
        <f>'[2]11'!D45</f>
        <v>0</v>
      </c>
      <c r="E43" s="195">
        <f>'[2]11'!E45</f>
        <v>0</v>
      </c>
      <c r="F43" s="15">
        <f t="shared" si="6"/>
        <v>60</v>
      </c>
      <c r="G43" s="194">
        <f>'[2]11'!H45</f>
        <v>0</v>
      </c>
      <c r="H43" s="195">
        <f>'[2]11'!I45</f>
        <v>0</v>
      </c>
      <c r="I43" s="195">
        <f>'[2]11'!J45</f>
        <v>0</v>
      </c>
      <c r="J43" s="195">
        <f>'[2]11'!K45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4">
        <f>'[2]11'!B46</f>
        <v>0</v>
      </c>
      <c r="C44" s="195">
        <f>'[2]11'!C46</f>
        <v>60</v>
      </c>
      <c r="D44" s="195">
        <f>'[2]11'!D46</f>
        <v>0</v>
      </c>
      <c r="E44" s="195">
        <f>'[2]11'!E46</f>
        <v>0</v>
      </c>
      <c r="F44" s="15">
        <f t="shared" si="6"/>
        <v>60</v>
      </c>
      <c r="G44" s="194">
        <f>'[2]11'!H46</f>
        <v>0</v>
      </c>
      <c r="H44" s="195">
        <f>'[2]11'!I46</f>
        <v>28</v>
      </c>
      <c r="I44" s="195">
        <f>'[2]11'!J46</f>
        <v>0</v>
      </c>
      <c r="J44" s="195">
        <f>'[2]11'!K46</f>
        <v>0</v>
      </c>
      <c r="K44" s="15">
        <f t="shared" si="3"/>
        <v>28</v>
      </c>
      <c r="L44" s="18">
        <f>frq!C44</f>
        <v>1</v>
      </c>
      <c r="M44" s="124">
        <f t="shared" si="4"/>
        <v>-0.7</v>
      </c>
      <c r="N44" s="16">
        <f t="shared" si="7"/>
        <v>28</v>
      </c>
      <c r="O44" s="16">
        <f t="shared" si="8"/>
        <v>0</v>
      </c>
      <c r="P44" s="16">
        <f t="shared" si="9"/>
        <v>0</v>
      </c>
      <c r="Q44" s="17">
        <f t="shared" si="5"/>
        <v>27.3</v>
      </c>
      <c r="R44" s="18">
        <v>0.7</v>
      </c>
    </row>
    <row r="45" spans="1:18">
      <c r="A45" s="8" t="s">
        <v>87</v>
      </c>
      <c r="B45" s="194">
        <f>'[2]11'!B47</f>
        <v>0</v>
      </c>
      <c r="C45" s="195">
        <f>'[2]11'!C47</f>
        <v>60</v>
      </c>
      <c r="D45" s="195">
        <f>'[2]11'!D47</f>
        <v>0</v>
      </c>
      <c r="E45" s="195">
        <f>'[2]11'!E47</f>
        <v>0</v>
      </c>
      <c r="F45" s="15">
        <f t="shared" si="6"/>
        <v>60</v>
      </c>
      <c r="G45" s="194">
        <f>'[2]11'!H47</f>
        <v>0</v>
      </c>
      <c r="H45" s="195">
        <f>'[2]11'!I47</f>
        <v>28</v>
      </c>
      <c r="I45" s="195">
        <f>'[2]11'!J47</f>
        <v>0</v>
      </c>
      <c r="J45" s="195">
        <f>'[2]11'!K47</f>
        <v>0</v>
      </c>
      <c r="K45" s="15">
        <f t="shared" si="3"/>
        <v>28</v>
      </c>
      <c r="L45" s="18">
        <f>frq!C45</f>
        <v>1</v>
      </c>
      <c r="M45" s="124">
        <f t="shared" si="4"/>
        <v>-0.7</v>
      </c>
      <c r="N45" s="16">
        <f t="shared" si="7"/>
        <v>28</v>
      </c>
      <c r="O45" s="16">
        <f t="shared" si="8"/>
        <v>0</v>
      </c>
      <c r="P45" s="16">
        <f t="shared" si="9"/>
        <v>0</v>
      </c>
      <c r="Q45" s="17">
        <f t="shared" si="5"/>
        <v>27.3</v>
      </c>
      <c r="R45" s="18">
        <v>0.7</v>
      </c>
    </row>
    <row r="46" spans="1:18">
      <c r="A46" s="8" t="s">
        <v>88</v>
      </c>
      <c r="B46" s="194">
        <f>'[2]11'!B48</f>
        <v>0</v>
      </c>
      <c r="C46" s="195">
        <f>'[2]11'!C48</f>
        <v>60</v>
      </c>
      <c r="D46" s="195">
        <f>'[2]11'!D48</f>
        <v>0</v>
      </c>
      <c r="E46" s="195">
        <f>'[2]11'!E48</f>
        <v>0</v>
      </c>
      <c r="F46" s="15">
        <f t="shared" si="6"/>
        <v>60</v>
      </c>
      <c r="G46" s="194">
        <f>'[2]11'!H48</f>
        <v>0</v>
      </c>
      <c r="H46" s="195">
        <f>'[2]11'!I48</f>
        <v>28</v>
      </c>
      <c r="I46" s="195">
        <f>'[2]11'!J48</f>
        <v>0</v>
      </c>
      <c r="J46" s="195">
        <f>'[2]11'!K48</f>
        <v>0</v>
      </c>
      <c r="K46" s="15">
        <f t="shared" si="3"/>
        <v>28</v>
      </c>
      <c r="L46" s="18">
        <f>frq!C46</f>
        <v>1</v>
      </c>
      <c r="M46" s="124">
        <f t="shared" si="4"/>
        <v>-0.7</v>
      </c>
      <c r="N46" s="16">
        <f t="shared" si="7"/>
        <v>28</v>
      </c>
      <c r="O46" s="16">
        <f t="shared" si="8"/>
        <v>0</v>
      </c>
      <c r="P46" s="16">
        <f t="shared" si="9"/>
        <v>0</v>
      </c>
      <c r="Q46" s="17">
        <f t="shared" si="5"/>
        <v>27.3</v>
      </c>
      <c r="R46" s="18">
        <v>0.7</v>
      </c>
    </row>
    <row r="47" spans="1:18">
      <c r="A47" s="8" t="s">
        <v>89</v>
      </c>
      <c r="B47" s="194">
        <f>'[2]11'!B49</f>
        <v>0</v>
      </c>
      <c r="C47" s="195">
        <f>'[2]11'!C49</f>
        <v>60</v>
      </c>
      <c r="D47" s="195">
        <f>'[2]11'!D49</f>
        <v>0</v>
      </c>
      <c r="E47" s="195">
        <f>'[2]11'!E49</f>
        <v>0</v>
      </c>
      <c r="F47" s="15">
        <f t="shared" si="6"/>
        <v>60</v>
      </c>
      <c r="G47" s="194">
        <f>'[2]11'!H49</f>
        <v>0</v>
      </c>
      <c r="H47" s="195">
        <f>'[2]11'!I49</f>
        <v>28</v>
      </c>
      <c r="I47" s="195">
        <f>'[2]11'!J49</f>
        <v>0</v>
      </c>
      <c r="J47" s="195">
        <f>'[2]11'!K49</f>
        <v>0</v>
      </c>
      <c r="K47" s="15">
        <f t="shared" si="3"/>
        <v>28</v>
      </c>
      <c r="L47" s="18">
        <f>frq!C47</f>
        <v>1</v>
      </c>
      <c r="M47" s="124">
        <f t="shared" si="4"/>
        <v>-0.7</v>
      </c>
      <c r="N47" s="16">
        <f t="shared" si="7"/>
        <v>28</v>
      </c>
      <c r="O47" s="16">
        <f t="shared" si="8"/>
        <v>0</v>
      </c>
      <c r="P47" s="16">
        <f t="shared" si="9"/>
        <v>0</v>
      </c>
      <c r="Q47" s="17">
        <f t="shared" si="5"/>
        <v>27.3</v>
      </c>
      <c r="R47" s="18">
        <v>0.7</v>
      </c>
    </row>
    <row r="48" spans="1:18">
      <c r="A48" s="8" t="s">
        <v>90</v>
      </c>
      <c r="B48" s="194">
        <f>'[2]11'!B50</f>
        <v>0</v>
      </c>
      <c r="C48" s="195">
        <f>'[2]11'!C50</f>
        <v>60</v>
      </c>
      <c r="D48" s="195">
        <f>'[2]11'!D50</f>
        <v>0</v>
      </c>
      <c r="E48" s="195">
        <f>'[2]11'!E50</f>
        <v>0</v>
      </c>
      <c r="F48" s="15">
        <f t="shared" si="6"/>
        <v>60</v>
      </c>
      <c r="G48" s="194">
        <f>'[2]11'!H50</f>
        <v>0</v>
      </c>
      <c r="H48" s="195">
        <f>'[2]11'!I50</f>
        <v>28</v>
      </c>
      <c r="I48" s="195">
        <f>'[2]11'!J50</f>
        <v>0</v>
      </c>
      <c r="J48" s="195">
        <f>'[2]11'!K50</f>
        <v>0</v>
      </c>
      <c r="K48" s="15">
        <f t="shared" si="3"/>
        <v>28</v>
      </c>
      <c r="L48" s="18">
        <f>frq!C48</f>
        <v>1</v>
      </c>
      <c r="M48" s="124">
        <f t="shared" si="4"/>
        <v>-0.7</v>
      </c>
      <c r="N48" s="16">
        <f t="shared" si="7"/>
        <v>28</v>
      </c>
      <c r="O48" s="16">
        <f t="shared" si="8"/>
        <v>0</v>
      </c>
      <c r="P48" s="16">
        <f t="shared" si="9"/>
        <v>0</v>
      </c>
      <c r="Q48" s="17">
        <f t="shared" si="5"/>
        <v>27.3</v>
      </c>
      <c r="R48" s="18">
        <v>0.7</v>
      </c>
    </row>
    <row r="49" spans="1:18">
      <c r="A49" s="8" t="s">
        <v>91</v>
      </c>
      <c r="B49" s="194">
        <f>'[2]11'!B51</f>
        <v>0</v>
      </c>
      <c r="C49" s="195">
        <f>'[2]11'!C51</f>
        <v>60</v>
      </c>
      <c r="D49" s="195">
        <f>'[2]11'!D51</f>
        <v>0</v>
      </c>
      <c r="E49" s="195">
        <f>'[2]11'!E51</f>
        <v>0</v>
      </c>
      <c r="F49" s="15">
        <f t="shared" si="6"/>
        <v>60</v>
      </c>
      <c r="G49" s="194">
        <f>'[2]11'!H51</f>
        <v>0</v>
      </c>
      <c r="H49" s="195">
        <f>'[2]11'!I51</f>
        <v>28</v>
      </c>
      <c r="I49" s="195">
        <f>'[2]11'!J51</f>
        <v>0</v>
      </c>
      <c r="J49" s="195">
        <f>'[2]11'!K51</f>
        <v>0</v>
      </c>
      <c r="K49" s="15">
        <f t="shared" si="3"/>
        <v>28</v>
      </c>
      <c r="L49" s="18">
        <f>frq!C49</f>
        <v>1</v>
      </c>
      <c r="M49" s="124">
        <f t="shared" si="4"/>
        <v>-0.7</v>
      </c>
      <c r="N49" s="16">
        <f t="shared" si="7"/>
        <v>28</v>
      </c>
      <c r="O49" s="16">
        <f t="shared" si="8"/>
        <v>0</v>
      </c>
      <c r="P49" s="16">
        <f t="shared" si="9"/>
        <v>0</v>
      </c>
      <c r="Q49" s="17">
        <f t="shared" si="5"/>
        <v>27.3</v>
      </c>
      <c r="R49" s="18">
        <v>0.7</v>
      </c>
    </row>
    <row r="50" spans="1:18">
      <c r="A50" s="8" t="s">
        <v>92</v>
      </c>
      <c r="B50" s="194">
        <f>'[2]11'!B52</f>
        <v>0</v>
      </c>
      <c r="C50" s="195">
        <f>'[2]11'!C52</f>
        <v>60</v>
      </c>
      <c r="D50" s="195">
        <f>'[2]11'!D52</f>
        <v>0</v>
      </c>
      <c r="E50" s="195">
        <f>'[2]11'!E52</f>
        <v>0</v>
      </c>
      <c r="F50" s="15">
        <f t="shared" si="6"/>
        <v>60</v>
      </c>
      <c r="G50" s="194">
        <f>'[2]11'!H52</f>
        <v>0</v>
      </c>
      <c r="H50" s="195">
        <f>'[2]11'!I52</f>
        <v>28</v>
      </c>
      <c r="I50" s="195">
        <f>'[2]11'!J52</f>
        <v>0</v>
      </c>
      <c r="J50" s="195">
        <f>'[2]11'!K52</f>
        <v>0</v>
      </c>
      <c r="K50" s="15">
        <f t="shared" si="3"/>
        <v>28</v>
      </c>
      <c r="L50" s="18">
        <f>frq!C50</f>
        <v>1</v>
      </c>
      <c r="M50" s="124">
        <f t="shared" si="4"/>
        <v>-0.7</v>
      </c>
      <c r="N50" s="16">
        <f t="shared" si="7"/>
        <v>28</v>
      </c>
      <c r="O50" s="16">
        <f t="shared" si="8"/>
        <v>0</v>
      </c>
      <c r="P50" s="16">
        <f t="shared" si="9"/>
        <v>0</v>
      </c>
      <c r="Q50" s="17">
        <f t="shared" si="5"/>
        <v>27.3</v>
      </c>
      <c r="R50" s="18">
        <v>0.7</v>
      </c>
    </row>
    <row r="51" spans="1:18">
      <c r="A51" s="8" t="s">
        <v>93</v>
      </c>
      <c r="B51" s="194">
        <f>'[2]11'!B53</f>
        <v>0</v>
      </c>
      <c r="C51" s="195">
        <f>'[2]11'!C53</f>
        <v>60</v>
      </c>
      <c r="D51" s="195">
        <f>'[2]11'!D53</f>
        <v>0</v>
      </c>
      <c r="E51" s="195">
        <f>'[2]11'!E53</f>
        <v>0</v>
      </c>
      <c r="F51" s="15">
        <f t="shared" si="6"/>
        <v>60</v>
      </c>
      <c r="G51" s="194">
        <f>'[2]11'!H53</f>
        <v>0</v>
      </c>
      <c r="H51" s="195">
        <f>'[2]11'!I53</f>
        <v>28</v>
      </c>
      <c r="I51" s="195">
        <f>'[2]11'!J53</f>
        <v>0</v>
      </c>
      <c r="J51" s="195">
        <f>'[2]11'!K53</f>
        <v>0</v>
      </c>
      <c r="K51" s="15">
        <f t="shared" si="3"/>
        <v>28</v>
      </c>
      <c r="L51" s="18">
        <f>frq!C51</f>
        <v>1</v>
      </c>
      <c r="M51" s="124">
        <f t="shared" si="4"/>
        <v>-0.7</v>
      </c>
      <c r="N51" s="16">
        <f t="shared" si="7"/>
        <v>28</v>
      </c>
      <c r="O51" s="16">
        <f t="shared" si="8"/>
        <v>0</v>
      </c>
      <c r="P51" s="16">
        <f t="shared" si="9"/>
        <v>0</v>
      </c>
      <c r="Q51" s="17">
        <f t="shared" si="5"/>
        <v>27.3</v>
      </c>
      <c r="R51" s="18">
        <v>0.7</v>
      </c>
    </row>
    <row r="52" spans="1:18">
      <c r="A52" s="8" t="s">
        <v>94</v>
      </c>
      <c r="B52" s="194">
        <f>'[2]11'!B54</f>
        <v>0</v>
      </c>
      <c r="C52" s="195">
        <f>'[2]11'!C54</f>
        <v>60</v>
      </c>
      <c r="D52" s="195">
        <f>'[2]11'!D54</f>
        <v>0</v>
      </c>
      <c r="E52" s="195">
        <f>'[2]11'!E54</f>
        <v>0</v>
      </c>
      <c r="F52" s="15">
        <f t="shared" si="6"/>
        <v>60</v>
      </c>
      <c r="G52" s="194">
        <f>'[2]11'!H54</f>
        <v>0</v>
      </c>
      <c r="H52" s="195">
        <f>'[2]11'!I54</f>
        <v>28</v>
      </c>
      <c r="I52" s="195">
        <f>'[2]11'!J54</f>
        <v>0</v>
      </c>
      <c r="J52" s="195">
        <f>'[2]11'!K54</f>
        <v>0</v>
      </c>
      <c r="K52" s="15">
        <f t="shared" si="3"/>
        <v>28</v>
      </c>
      <c r="L52" s="18">
        <f>frq!C52</f>
        <v>1</v>
      </c>
      <c r="M52" s="124">
        <f t="shared" si="4"/>
        <v>-0.7</v>
      </c>
      <c r="N52" s="16">
        <f t="shared" si="7"/>
        <v>28</v>
      </c>
      <c r="O52" s="16">
        <f t="shared" si="8"/>
        <v>0</v>
      </c>
      <c r="P52" s="16">
        <f t="shared" si="9"/>
        <v>0</v>
      </c>
      <c r="Q52" s="17">
        <f t="shared" si="5"/>
        <v>27.3</v>
      </c>
      <c r="R52" s="18">
        <v>0.7</v>
      </c>
    </row>
    <row r="53" spans="1:18">
      <c r="A53" s="8" t="s">
        <v>95</v>
      </c>
      <c r="B53" s="194">
        <f>'[2]11'!B55</f>
        <v>0</v>
      </c>
      <c r="C53" s="195">
        <f>'[2]11'!C55</f>
        <v>60</v>
      </c>
      <c r="D53" s="195">
        <f>'[2]11'!D55</f>
        <v>0</v>
      </c>
      <c r="E53" s="195">
        <f>'[2]11'!E55</f>
        <v>0</v>
      </c>
      <c r="F53" s="15">
        <f t="shared" si="6"/>
        <v>60</v>
      </c>
      <c r="G53" s="194">
        <f>'[2]11'!H55</f>
        <v>0</v>
      </c>
      <c r="H53" s="195">
        <f>'[2]11'!I55</f>
        <v>28</v>
      </c>
      <c r="I53" s="195">
        <f>'[2]11'!J55</f>
        <v>0</v>
      </c>
      <c r="J53" s="195">
        <f>'[2]11'!K55</f>
        <v>0</v>
      </c>
      <c r="K53" s="15">
        <f t="shared" si="3"/>
        <v>28</v>
      </c>
      <c r="L53" s="18">
        <f>frq!C53</f>
        <v>1</v>
      </c>
      <c r="M53" s="124">
        <f t="shared" si="4"/>
        <v>-0.7</v>
      </c>
      <c r="N53" s="16">
        <f t="shared" si="7"/>
        <v>28</v>
      </c>
      <c r="O53" s="16">
        <f t="shared" si="8"/>
        <v>0</v>
      </c>
      <c r="P53" s="16">
        <f t="shared" si="9"/>
        <v>0</v>
      </c>
      <c r="Q53" s="17">
        <f t="shared" si="5"/>
        <v>27.3</v>
      </c>
      <c r="R53" s="18">
        <v>0.7</v>
      </c>
    </row>
    <row r="54" spans="1:18">
      <c r="A54" s="8" t="s">
        <v>96</v>
      </c>
      <c r="B54" s="194">
        <f>'[2]11'!B56</f>
        <v>0</v>
      </c>
      <c r="C54" s="195">
        <f>'[2]11'!C56</f>
        <v>60</v>
      </c>
      <c r="D54" s="195">
        <f>'[2]11'!D56</f>
        <v>0</v>
      </c>
      <c r="E54" s="195">
        <f>'[2]11'!E56</f>
        <v>0</v>
      </c>
      <c r="F54" s="15">
        <f t="shared" si="6"/>
        <v>60</v>
      </c>
      <c r="G54" s="194">
        <f>'[2]11'!H56</f>
        <v>0</v>
      </c>
      <c r="H54" s="195">
        <f>'[2]11'!I56</f>
        <v>28</v>
      </c>
      <c r="I54" s="195">
        <f>'[2]11'!J56</f>
        <v>0</v>
      </c>
      <c r="J54" s="195">
        <f>'[2]11'!K56</f>
        <v>0</v>
      </c>
      <c r="K54" s="15">
        <f t="shared" si="3"/>
        <v>28</v>
      </c>
      <c r="L54" s="18">
        <f>frq!C54</f>
        <v>1</v>
      </c>
      <c r="M54" s="124">
        <f t="shared" si="4"/>
        <v>-0.7</v>
      </c>
      <c r="N54" s="16">
        <f t="shared" si="7"/>
        <v>28</v>
      </c>
      <c r="O54" s="16">
        <f t="shared" si="8"/>
        <v>0</v>
      </c>
      <c r="P54" s="16">
        <f t="shared" si="9"/>
        <v>0</v>
      </c>
      <c r="Q54" s="17">
        <f t="shared" si="5"/>
        <v>27.3</v>
      </c>
      <c r="R54" s="18">
        <v>0.7</v>
      </c>
    </row>
    <row r="55" spans="1:18">
      <c r="A55" s="8" t="s">
        <v>97</v>
      </c>
      <c r="B55" s="194">
        <f>'[2]11'!B57</f>
        <v>0</v>
      </c>
      <c r="C55" s="195">
        <f>'[2]11'!C57</f>
        <v>60</v>
      </c>
      <c r="D55" s="195">
        <f>'[2]11'!D57</f>
        <v>0</v>
      </c>
      <c r="E55" s="195">
        <f>'[2]11'!E57</f>
        <v>0</v>
      </c>
      <c r="F55" s="15">
        <f t="shared" si="6"/>
        <v>60</v>
      </c>
      <c r="G55" s="194">
        <f>'[2]11'!H57</f>
        <v>0</v>
      </c>
      <c r="H55" s="195">
        <f>'[2]11'!I57</f>
        <v>28</v>
      </c>
      <c r="I55" s="195">
        <f>'[2]11'!J57</f>
        <v>0</v>
      </c>
      <c r="J55" s="195">
        <f>'[2]11'!K57</f>
        <v>0</v>
      </c>
      <c r="K55" s="15">
        <f t="shared" si="3"/>
        <v>28</v>
      </c>
      <c r="L55" s="18">
        <f>frq!C55</f>
        <v>1</v>
      </c>
      <c r="M55" s="124">
        <f t="shared" si="4"/>
        <v>-0.7</v>
      </c>
      <c r="N55" s="16">
        <f t="shared" si="7"/>
        <v>28</v>
      </c>
      <c r="O55" s="16">
        <f t="shared" si="8"/>
        <v>0</v>
      </c>
      <c r="P55" s="16">
        <f t="shared" si="9"/>
        <v>0</v>
      </c>
      <c r="Q55" s="17">
        <f t="shared" si="5"/>
        <v>27.3</v>
      </c>
      <c r="R55" s="18">
        <v>0.7</v>
      </c>
    </row>
    <row r="56" spans="1:18">
      <c r="A56" s="8" t="s">
        <v>98</v>
      </c>
      <c r="B56" s="194">
        <f>'[2]11'!B58</f>
        <v>0</v>
      </c>
      <c r="C56" s="195">
        <f>'[2]11'!C58</f>
        <v>60</v>
      </c>
      <c r="D56" s="195">
        <f>'[2]11'!D58</f>
        <v>0</v>
      </c>
      <c r="E56" s="195">
        <f>'[2]11'!E58</f>
        <v>0</v>
      </c>
      <c r="F56" s="15">
        <f t="shared" si="6"/>
        <v>60</v>
      </c>
      <c r="G56" s="194">
        <f>'[2]11'!H58</f>
        <v>0</v>
      </c>
      <c r="H56" s="195">
        <f>'[2]11'!I58</f>
        <v>28</v>
      </c>
      <c r="I56" s="195">
        <f>'[2]11'!J58</f>
        <v>0</v>
      </c>
      <c r="J56" s="195">
        <f>'[2]11'!K58</f>
        <v>0</v>
      </c>
      <c r="K56" s="15">
        <f t="shared" si="3"/>
        <v>28</v>
      </c>
      <c r="L56" s="18">
        <f>frq!C56</f>
        <v>1</v>
      </c>
      <c r="M56" s="124">
        <f t="shared" si="4"/>
        <v>-0.7</v>
      </c>
      <c r="N56" s="16">
        <f t="shared" si="7"/>
        <v>28</v>
      </c>
      <c r="O56" s="16">
        <f t="shared" si="8"/>
        <v>0</v>
      </c>
      <c r="P56" s="16">
        <f t="shared" si="9"/>
        <v>0</v>
      </c>
      <c r="Q56" s="17">
        <f t="shared" si="5"/>
        <v>27.3</v>
      </c>
      <c r="R56" s="18">
        <v>0.7</v>
      </c>
    </row>
    <row r="57" spans="1:18">
      <c r="A57" s="8" t="s">
        <v>99</v>
      </c>
      <c r="B57" s="194">
        <f>'[2]11'!B59</f>
        <v>42</v>
      </c>
      <c r="C57" s="195">
        <f>'[2]11'!C59</f>
        <v>30</v>
      </c>
      <c r="D57" s="195">
        <f>'[2]11'!D59</f>
        <v>0</v>
      </c>
      <c r="E57" s="195">
        <f>'[2]11'!E59</f>
        <v>0</v>
      </c>
      <c r="F57" s="15">
        <f t="shared" si="6"/>
        <v>72</v>
      </c>
      <c r="G57" s="194">
        <f>'[2]11'!H59</f>
        <v>38</v>
      </c>
      <c r="H57" s="195">
        <f>'[2]11'!I59</f>
        <v>0</v>
      </c>
      <c r="I57" s="195">
        <f>'[2]11'!J59</f>
        <v>0</v>
      </c>
      <c r="J57" s="195">
        <f>'[2]11'!K59</f>
        <v>0</v>
      </c>
      <c r="K57" s="15">
        <f t="shared" si="3"/>
        <v>38</v>
      </c>
      <c r="L57" s="18">
        <f>frq!C57</f>
        <v>1</v>
      </c>
      <c r="M57" s="124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194">
        <f>'[2]11'!B60</f>
        <v>42</v>
      </c>
      <c r="C58" s="195">
        <f>'[2]11'!C60</f>
        <v>30</v>
      </c>
      <c r="D58" s="195">
        <f>'[2]11'!D60</f>
        <v>0</v>
      </c>
      <c r="E58" s="195">
        <f>'[2]11'!E60</f>
        <v>0</v>
      </c>
      <c r="F58" s="15">
        <f t="shared" si="6"/>
        <v>72</v>
      </c>
      <c r="G58" s="194">
        <f>'[2]11'!H60</f>
        <v>38</v>
      </c>
      <c r="H58" s="195">
        <f>'[2]11'!I60</f>
        <v>0</v>
      </c>
      <c r="I58" s="195">
        <f>'[2]11'!J60</f>
        <v>0</v>
      </c>
      <c r="J58" s="195">
        <f>'[2]11'!K60</f>
        <v>0</v>
      </c>
      <c r="K58" s="15">
        <f t="shared" si="3"/>
        <v>38</v>
      </c>
      <c r="L58" s="18">
        <f>frq!C58</f>
        <v>1</v>
      </c>
      <c r="M58" s="124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194">
        <f>'[2]11'!B61</f>
        <v>42</v>
      </c>
      <c r="C59" s="195">
        <f>'[2]11'!C61</f>
        <v>30</v>
      </c>
      <c r="D59" s="195">
        <f>'[2]11'!D61</f>
        <v>0</v>
      </c>
      <c r="E59" s="195">
        <f>'[2]11'!E61</f>
        <v>0</v>
      </c>
      <c r="F59" s="15">
        <f t="shared" si="6"/>
        <v>72</v>
      </c>
      <c r="G59" s="194">
        <f>'[2]11'!H61</f>
        <v>38</v>
      </c>
      <c r="H59" s="195">
        <f>'[2]11'!I61</f>
        <v>0</v>
      </c>
      <c r="I59" s="195">
        <f>'[2]11'!J61</f>
        <v>0</v>
      </c>
      <c r="J59" s="195">
        <f>'[2]11'!K61</f>
        <v>0</v>
      </c>
      <c r="K59" s="15">
        <f t="shared" si="3"/>
        <v>38</v>
      </c>
      <c r="L59" s="18">
        <f>frq!C59</f>
        <v>1</v>
      </c>
      <c r="M59" s="124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194">
        <f>'[2]11'!B62</f>
        <v>42</v>
      </c>
      <c r="C60" s="195">
        <f>'[2]11'!C62</f>
        <v>30</v>
      </c>
      <c r="D60" s="195">
        <f>'[2]11'!D62</f>
        <v>0</v>
      </c>
      <c r="E60" s="195">
        <f>'[2]11'!E62</f>
        <v>0</v>
      </c>
      <c r="F60" s="15">
        <f t="shared" si="6"/>
        <v>72</v>
      </c>
      <c r="G60" s="194">
        <f>'[2]11'!H62</f>
        <v>38</v>
      </c>
      <c r="H60" s="195">
        <f>'[2]11'!I62</f>
        <v>0</v>
      </c>
      <c r="I60" s="195">
        <f>'[2]11'!J62</f>
        <v>0</v>
      </c>
      <c r="J60" s="195">
        <f>'[2]11'!K62</f>
        <v>0</v>
      </c>
      <c r="K60" s="15">
        <f t="shared" si="3"/>
        <v>38</v>
      </c>
      <c r="L60" s="18">
        <f>frq!C60</f>
        <v>1</v>
      </c>
      <c r="M60" s="124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194">
        <f>'[2]11'!B63</f>
        <v>42</v>
      </c>
      <c r="C61" s="195">
        <f>'[2]11'!C63</f>
        <v>30</v>
      </c>
      <c r="D61" s="195">
        <f>'[2]11'!D63</f>
        <v>0</v>
      </c>
      <c r="E61" s="195">
        <f>'[2]11'!E63</f>
        <v>0</v>
      </c>
      <c r="F61" s="15">
        <f t="shared" si="6"/>
        <v>72</v>
      </c>
      <c r="G61" s="194">
        <f>'[2]11'!H63</f>
        <v>38</v>
      </c>
      <c r="H61" s="195">
        <f>'[2]11'!I63</f>
        <v>0</v>
      </c>
      <c r="I61" s="195">
        <f>'[2]11'!J63</f>
        <v>0</v>
      </c>
      <c r="J61" s="195">
        <f>'[2]11'!K63</f>
        <v>0</v>
      </c>
      <c r="K61" s="15">
        <f t="shared" si="3"/>
        <v>38</v>
      </c>
      <c r="L61" s="18">
        <f>frq!C61</f>
        <v>1</v>
      </c>
      <c r="M61" s="124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194">
        <f>'[2]11'!B64</f>
        <v>42</v>
      </c>
      <c r="C62" s="195">
        <f>'[2]11'!C64</f>
        <v>30</v>
      </c>
      <c r="D62" s="195">
        <f>'[2]11'!D64</f>
        <v>0</v>
      </c>
      <c r="E62" s="195">
        <f>'[2]11'!E64</f>
        <v>0</v>
      </c>
      <c r="F62" s="15">
        <f t="shared" si="6"/>
        <v>72</v>
      </c>
      <c r="G62" s="194">
        <f>'[2]11'!H64</f>
        <v>38</v>
      </c>
      <c r="H62" s="195">
        <f>'[2]11'!I64</f>
        <v>0</v>
      </c>
      <c r="I62" s="195">
        <f>'[2]11'!J64</f>
        <v>0</v>
      </c>
      <c r="J62" s="195">
        <f>'[2]11'!K64</f>
        <v>0</v>
      </c>
      <c r="K62" s="15">
        <f t="shared" si="3"/>
        <v>38</v>
      </c>
      <c r="L62" s="18">
        <f>frq!C62</f>
        <v>1</v>
      </c>
      <c r="M62" s="124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194">
        <f>'[2]11'!B65</f>
        <v>42</v>
      </c>
      <c r="C63" s="195">
        <f>'[2]11'!C65</f>
        <v>30</v>
      </c>
      <c r="D63" s="195">
        <f>'[2]11'!D65</f>
        <v>0</v>
      </c>
      <c r="E63" s="195">
        <f>'[2]11'!E65</f>
        <v>0</v>
      </c>
      <c r="F63" s="15">
        <f t="shared" si="6"/>
        <v>72</v>
      </c>
      <c r="G63" s="194">
        <f>'[2]11'!H65</f>
        <v>38</v>
      </c>
      <c r="H63" s="195">
        <f>'[2]11'!I65</f>
        <v>0</v>
      </c>
      <c r="I63" s="195">
        <f>'[2]11'!J65</f>
        <v>0</v>
      </c>
      <c r="J63" s="195">
        <f>'[2]11'!K65</f>
        <v>0</v>
      </c>
      <c r="K63" s="15">
        <f t="shared" si="3"/>
        <v>38</v>
      </c>
      <c r="L63" s="18">
        <f>frq!C63</f>
        <v>1</v>
      </c>
      <c r="M63" s="124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194">
        <f>'[2]11'!B66</f>
        <v>42</v>
      </c>
      <c r="C64" s="195">
        <f>'[2]11'!C66</f>
        <v>30</v>
      </c>
      <c r="D64" s="195">
        <f>'[2]11'!D66</f>
        <v>0</v>
      </c>
      <c r="E64" s="195">
        <f>'[2]11'!E66</f>
        <v>0</v>
      </c>
      <c r="F64" s="15">
        <f t="shared" si="6"/>
        <v>72</v>
      </c>
      <c r="G64" s="194">
        <f>'[2]11'!H66</f>
        <v>38</v>
      </c>
      <c r="H64" s="195">
        <f>'[2]11'!I66</f>
        <v>0</v>
      </c>
      <c r="I64" s="195">
        <f>'[2]11'!J66</f>
        <v>0</v>
      </c>
      <c r="J64" s="195">
        <f>'[2]11'!K66</f>
        <v>0</v>
      </c>
      <c r="K64" s="15">
        <f t="shared" si="3"/>
        <v>38</v>
      </c>
      <c r="L64" s="18">
        <f>frq!C64</f>
        <v>1</v>
      </c>
      <c r="M64" s="124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194">
        <f>'[2]11'!B67</f>
        <v>42</v>
      </c>
      <c r="C65" s="195">
        <f>'[2]11'!C67</f>
        <v>30</v>
      </c>
      <c r="D65" s="195">
        <f>'[2]11'!D67</f>
        <v>0</v>
      </c>
      <c r="E65" s="195">
        <f>'[2]11'!E67</f>
        <v>0</v>
      </c>
      <c r="F65" s="15">
        <f t="shared" si="6"/>
        <v>72</v>
      </c>
      <c r="G65" s="194">
        <f>'[2]11'!H67</f>
        <v>38</v>
      </c>
      <c r="H65" s="195">
        <f>'[2]11'!I67</f>
        <v>0</v>
      </c>
      <c r="I65" s="195">
        <f>'[2]11'!J67</f>
        <v>0</v>
      </c>
      <c r="J65" s="195">
        <f>'[2]11'!K67</f>
        <v>0</v>
      </c>
      <c r="K65" s="15">
        <f t="shared" si="3"/>
        <v>38</v>
      </c>
      <c r="L65" s="18">
        <f>frq!C65</f>
        <v>1</v>
      </c>
      <c r="M65" s="124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194">
        <f>'[2]11'!B68</f>
        <v>42</v>
      </c>
      <c r="C66" s="195">
        <f>'[2]11'!C68</f>
        <v>30</v>
      </c>
      <c r="D66" s="195">
        <f>'[2]11'!D68</f>
        <v>0</v>
      </c>
      <c r="E66" s="195">
        <f>'[2]11'!E68</f>
        <v>0</v>
      </c>
      <c r="F66" s="15">
        <f t="shared" si="6"/>
        <v>72</v>
      </c>
      <c r="G66" s="194">
        <f>'[2]11'!H68</f>
        <v>38</v>
      </c>
      <c r="H66" s="195">
        <f>'[2]11'!I68</f>
        <v>0</v>
      </c>
      <c r="I66" s="195">
        <f>'[2]11'!J68</f>
        <v>0</v>
      </c>
      <c r="J66" s="195">
        <f>'[2]11'!K68</f>
        <v>0</v>
      </c>
      <c r="K66" s="15">
        <f t="shared" si="3"/>
        <v>38</v>
      </c>
      <c r="L66" s="18">
        <f>frq!C66</f>
        <v>1</v>
      </c>
      <c r="M66" s="124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194">
        <f>'[2]11'!B69</f>
        <v>42</v>
      </c>
      <c r="C67" s="195">
        <f>'[2]11'!C69</f>
        <v>30</v>
      </c>
      <c r="D67" s="195">
        <f>'[2]11'!D69</f>
        <v>0</v>
      </c>
      <c r="E67" s="195">
        <f>'[2]11'!E69</f>
        <v>0</v>
      </c>
      <c r="F67" s="15">
        <f t="shared" si="6"/>
        <v>72</v>
      </c>
      <c r="G67" s="194">
        <f>'[2]11'!H69</f>
        <v>38</v>
      </c>
      <c r="H67" s="195">
        <f>'[2]11'!I69</f>
        <v>0</v>
      </c>
      <c r="I67" s="195">
        <f>'[2]11'!J69</f>
        <v>0</v>
      </c>
      <c r="J67" s="195">
        <f>'[2]11'!K69</f>
        <v>0</v>
      </c>
      <c r="K67" s="15">
        <f t="shared" si="3"/>
        <v>38</v>
      </c>
      <c r="L67" s="18">
        <f>frq!C67</f>
        <v>1</v>
      </c>
      <c r="M67" s="124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194">
        <f>'[2]11'!B70</f>
        <v>42</v>
      </c>
      <c r="C68" s="195">
        <f>'[2]11'!C70</f>
        <v>30</v>
      </c>
      <c r="D68" s="195">
        <f>'[2]11'!D70</f>
        <v>0</v>
      </c>
      <c r="E68" s="195">
        <f>'[2]11'!E70</f>
        <v>0</v>
      </c>
      <c r="F68" s="15">
        <f t="shared" si="6"/>
        <v>72</v>
      </c>
      <c r="G68" s="194">
        <f>'[2]11'!H70</f>
        <v>38</v>
      </c>
      <c r="H68" s="195">
        <f>'[2]11'!I70</f>
        <v>0</v>
      </c>
      <c r="I68" s="195">
        <f>'[2]11'!J70</f>
        <v>0</v>
      </c>
      <c r="J68" s="195">
        <f>'[2]11'!K70</f>
        <v>0</v>
      </c>
      <c r="K68" s="15">
        <f t="shared" ref="K68:K98" si="13">SUM(G68:J68)</f>
        <v>38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194">
        <f>'[2]11'!B71</f>
        <v>42</v>
      </c>
      <c r="C69" s="195">
        <f>'[2]11'!C71</f>
        <v>30</v>
      </c>
      <c r="D69" s="195">
        <f>'[2]11'!D71</f>
        <v>0</v>
      </c>
      <c r="E69" s="195">
        <f>'[2]11'!E71</f>
        <v>0</v>
      </c>
      <c r="F69" s="15">
        <f t="shared" ref="F69:F98" si="16">SUM(B69:E69)</f>
        <v>72</v>
      </c>
      <c r="G69" s="194">
        <f>'[2]11'!H71</f>
        <v>38</v>
      </c>
      <c r="H69" s="195">
        <f>'[2]11'!I71</f>
        <v>0</v>
      </c>
      <c r="I69" s="195">
        <f>'[2]11'!J71</f>
        <v>0</v>
      </c>
      <c r="J69" s="195">
        <f>'[2]11'!K71</f>
        <v>0</v>
      </c>
      <c r="K69" s="15">
        <f t="shared" si="13"/>
        <v>38</v>
      </c>
      <c r="L69" s="18">
        <f>frq!C69</f>
        <v>1</v>
      </c>
      <c r="M69" s="124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194">
        <f>'[2]11'!B72</f>
        <v>42</v>
      </c>
      <c r="C70" s="195">
        <f>'[2]11'!C72</f>
        <v>30</v>
      </c>
      <c r="D70" s="195">
        <f>'[2]11'!D72</f>
        <v>0</v>
      </c>
      <c r="E70" s="195">
        <f>'[2]11'!E72</f>
        <v>0</v>
      </c>
      <c r="F70" s="15">
        <f t="shared" si="16"/>
        <v>72</v>
      </c>
      <c r="G70" s="194">
        <f>'[2]11'!H72</f>
        <v>38</v>
      </c>
      <c r="H70" s="195">
        <f>'[2]11'!I72</f>
        <v>0</v>
      </c>
      <c r="I70" s="195">
        <f>'[2]11'!J72</f>
        <v>0</v>
      </c>
      <c r="J70" s="195">
        <f>'[2]11'!K72</f>
        <v>0</v>
      </c>
      <c r="K70" s="15">
        <f t="shared" si="13"/>
        <v>38</v>
      </c>
      <c r="L70" s="18">
        <f>frq!C70</f>
        <v>1</v>
      </c>
      <c r="M70" s="124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4">
        <f>'[2]11'!B73</f>
        <v>42</v>
      </c>
      <c r="C71" s="195">
        <f>'[2]11'!C73</f>
        <v>30</v>
      </c>
      <c r="D71" s="195">
        <f>'[2]11'!D73</f>
        <v>0</v>
      </c>
      <c r="E71" s="195">
        <f>'[2]11'!E73</f>
        <v>0</v>
      </c>
      <c r="F71" s="15">
        <f t="shared" si="16"/>
        <v>72</v>
      </c>
      <c r="G71" s="194">
        <f>'[2]11'!H73</f>
        <v>38</v>
      </c>
      <c r="H71" s="195">
        <f>'[2]11'!I73</f>
        <v>0</v>
      </c>
      <c r="I71" s="195">
        <f>'[2]11'!J73</f>
        <v>0</v>
      </c>
      <c r="J71" s="195">
        <f>'[2]11'!K73</f>
        <v>0</v>
      </c>
      <c r="K71" s="15">
        <f t="shared" si="13"/>
        <v>38</v>
      </c>
      <c r="L71" s="18">
        <f>frq!C71</f>
        <v>1</v>
      </c>
      <c r="M71" s="124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4">
        <f>'[2]11'!B74</f>
        <v>42</v>
      </c>
      <c r="C72" s="195">
        <f>'[2]11'!C74</f>
        <v>30</v>
      </c>
      <c r="D72" s="195">
        <f>'[2]11'!D74</f>
        <v>0</v>
      </c>
      <c r="E72" s="195">
        <f>'[2]11'!E74</f>
        <v>0</v>
      </c>
      <c r="F72" s="15">
        <f t="shared" si="16"/>
        <v>72</v>
      </c>
      <c r="G72" s="194">
        <f>'[2]11'!H74</f>
        <v>36</v>
      </c>
      <c r="H72" s="195">
        <f>'[2]11'!I74</f>
        <v>0</v>
      </c>
      <c r="I72" s="195">
        <f>'[2]11'!J74</f>
        <v>0</v>
      </c>
      <c r="J72" s="195">
        <f>'[2]11'!K74</f>
        <v>0</v>
      </c>
      <c r="K72" s="15">
        <f t="shared" si="13"/>
        <v>36</v>
      </c>
      <c r="L72" s="18">
        <f>frq!C72</f>
        <v>1</v>
      </c>
      <c r="M72" s="124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194">
        <f>'[2]11'!B75</f>
        <v>42</v>
      </c>
      <c r="C73" s="195">
        <f>'[2]11'!C75</f>
        <v>30</v>
      </c>
      <c r="D73" s="195">
        <f>'[2]11'!D75</f>
        <v>0</v>
      </c>
      <c r="E73" s="195">
        <f>'[2]11'!E75</f>
        <v>0</v>
      </c>
      <c r="F73" s="15">
        <f t="shared" si="16"/>
        <v>72</v>
      </c>
      <c r="G73" s="194">
        <f>'[2]11'!H75</f>
        <v>36</v>
      </c>
      <c r="H73" s="195">
        <f>'[2]11'!I75</f>
        <v>0</v>
      </c>
      <c r="I73" s="195">
        <f>'[2]11'!J75</f>
        <v>0</v>
      </c>
      <c r="J73" s="195">
        <f>'[2]11'!K75</f>
        <v>0</v>
      </c>
      <c r="K73" s="15">
        <f t="shared" si="13"/>
        <v>36</v>
      </c>
      <c r="L73" s="18">
        <f>frq!C73</f>
        <v>1</v>
      </c>
      <c r="M73" s="124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194">
        <f>'[2]11'!B76</f>
        <v>42</v>
      </c>
      <c r="C74" s="195">
        <f>'[2]11'!C76</f>
        <v>30</v>
      </c>
      <c r="D74" s="195">
        <f>'[2]11'!D76</f>
        <v>0</v>
      </c>
      <c r="E74" s="195">
        <f>'[2]11'!E76</f>
        <v>0</v>
      </c>
      <c r="F74" s="15">
        <f t="shared" si="16"/>
        <v>72</v>
      </c>
      <c r="G74" s="194">
        <f>'[2]11'!H76</f>
        <v>36</v>
      </c>
      <c r="H74" s="195">
        <f>'[2]11'!I76</f>
        <v>0</v>
      </c>
      <c r="I74" s="195">
        <f>'[2]11'!J76</f>
        <v>0</v>
      </c>
      <c r="J74" s="195">
        <f>'[2]11'!K76</f>
        <v>0</v>
      </c>
      <c r="K74" s="15">
        <f t="shared" si="13"/>
        <v>36</v>
      </c>
      <c r="L74" s="18">
        <f>frq!C74</f>
        <v>1</v>
      </c>
      <c r="M74" s="124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194">
        <f>'[2]11'!B77</f>
        <v>42</v>
      </c>
      <c r="C75" s="195">
        <f>'[2]11'!C77</f>
        <v>30</v>
      </c>
      <c r="D75" s="195">
        <f>'[2]11'!D77</f>
        <v>0</v>
      </c>
      <c r="E75" s="195">
        <f>'[2]11'!E77</f>
        <v>0</v>
      </c>
      <c r="F75" s="15">
        <f t="shared" si="16"/>
        <v>72</v>
      </c>
      <c r="G75" s="194">
        <f>'[2]11'!H77</f>
        <v>36</v>
      </c>
      <c r="H75" s="195">
        <f>'[2]11'!I77</f>
        <v>0</v>
      </c>
      <c r="I75" s="195">
        <f>'[2]11'!J77</f>
        <v>0</v>
      </c>
      <c r="J75" s="195">
        <f>'[2]11'!K77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4">
        <f>'[2]11'!B78</f>
        <v>42</v>
      </c>
      <c r="C76" s="195">
        <f>'[2]11'!C78</f>
        <v>30</v>
      </c>
      <c r="D76" s="195">
        <f>'[2]11'!D78</f>
        <v>0</v>
      </c>
      <c r="E76" s="195">
        <f>'[2]11'!E78</f>
        <v>0</v>
      </c>
      <c r="F76" s="15">
        <f t="shared" si="16"/>
        <v>72</v>
      </c>
      <c r="G76" s="194">
        <f>'[2]11'!H78</f>
        <v>36</v>
      </c>
      <c r="H76" s="195">
        <f>'[2]11'!I78</f>
        <v>0</v>
      </c>
      <c r="I76" s="195">
        <f>'[2]11'!J78</f>
        <v>0</v>
      </c>
      <c r="J76" s="195">
        <f>'[2]11'!K78</f>
        <v>0</v>
      </c>
      <c r="K76" s="15">
        <f t="shared" si="13"/>
        <v>36</v>
      </c>
      <c r="L76" s="18">
        <f>frq!C76</f>
        <v>1</v>
      </c>
      <c r="M76" s="124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4">
        <f>'[2]11'!B79</f>
        <v>42</v>
      </c>
      <c r="C77" s="195">
        <f>'[2]11'!C79</f>
        <v>30</v>
      </c>
      <c r="D77" s="195">
        <f>'[2]11'!D79</f>
        <v>0</v>
      </c>
      <c r="E77" s="195">
        <f>'[2]11'!E79</f>
        <v>0</v>
      </c>
      <c r="F77" s="15">
        <f t="shared" si="16"/>
        <v>72</v>
      </c>
      <c r="G77" s="194">
        <f>'[2]11'!H79</f>
        <v>36</v>
      </c>
      <c r="H77" s="195">
        <f>'[2]11'!I79</f>
        <v>0</v>
      </c>
      <c r="I77" s="195">
        <f>'[2]11'!J79</f>
        <v>0</v>
      </c>
      <c r="J77" s="195">
        <f>'[2]11'!K79</f>
        <v>0</v>
      </c>
      <c r="K77" s="15">
        <f t="shared" si="13"/>
        <v>36</v>
      </c>
      <c r="L77" s="18">
        <f>frq!C77</f>
        <v>1</v>
      </c>
      <c r="M77" s="124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4">
        <f>'[2]11'!B80</f>
        <v>42</v>
      </c>
      <c r="C78" s="195">
        <f>'[2]11'!C80</f>
        <v>30</v>
      </c>
      <c r="D78" s="195">
        <f>'[2]11'!D80</f>
        <v>0</v>
      </c>
      <c r="E78" s="195">
        <f>'[2]11'!E80</f>
        <v>0</v>
      </c>
      <c r="F78" s="15">
        <f t="shared" si="16"/>
        <v>72</v>
      </c>
      <c r="G78" s="194">
        <f>'[2]11'!H80</f>
        <v>36</v>
      </c>
      <c r="H78" s="195">
        <f>'[2]11'!I80</f>
        <v>0</v>
      </c>
      <c r="I78" s="195">
        <f>'[2]11'!J80</f>
        <v>0</v>
      </c>
      <c r="J78" s="195">
        <f>'[2]11'!K80</f>
        <v>0</v>
      </c>
      <c r="K78" s="15">
        <f t="shared" si="13"/>
        <v>36</v>
      </c>
      <c r="L78" s="18">
        <f>frq!C78</f>
        <v>1</v>
      </c>
      <c r="M78" s="124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4">
        <f>'[2]11'!B81</f>
        <v>42</v>
      </c>
      <c r="C79" s="195">
        <f>'[2]11'!C81</f>
        <v>30</v>
      </c>
      <c r="D79" s="195">
        <f>'[2]11'!D81</f>
        <v>0</v>
      </c>
      <c r="E79" s="195">
        <f>'[2]11'!E81</f>
        <v>0</v>
      </c>
      <c r="F79" s="15">
        <f t="shared" si="16"/>
        <v>72</v>
      </c>
      <c r="G79" s="194">
        <f>'[2]11'!H81</f>
        <v>36</v>
      </c>
      <c r="H79" s="195">
        <f>'[2]11'!I81</f>
        <v>0</v>
      </c>
      <c r="I79" s="195">
        <f>'[2]11'!J81</f>
        <v>0</v>
      </c>
      <c r="J79" s="195">
        <f>'[2]11'!K81</f>
        <v>0</v>
      </c>
      <c r="K79" s="15">
        <f t="shared" si="13"/>
        <v>36</v>
      </c>
      <c r="L79" s="18">
        <f>frq!C79</f>
        <v>1</v>
      </c>
      <c r="M79" s="124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4">
        <f>'[2]11'!B82</f>
        <v>42</v>
      </c>
      <c r="C80" s="195">
        <f>'[2]11'!C82</f>
        <v>30</v>
      </c>
      <c r="D80" s="195">
        <f>'[2]11'!D82</f>
        <v>0</v>
      </c>
      <c r="E80" s="195">
        <f>'[2]11'!E82</f>
        <v>0</v>
      </c>
      <c r="F80" s="15">
        <f t="shared" si="16"/>
        <v>72</v>
      </c>
      <c r="G80" s="194">
        <f>'[2]11'!H82</f>
        <v>36</v>
      </c>
      <c r="H80" s="195">
        <f>'[2]11'!I82</f>
        <v>0</v>
      </c>
      <c r="I80" s="195">
        <f>'[2]11'!J82</f>
        <v>0</v>
      </c>
      <c r="J80" s="195">
        <f>'[2]11'!K82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4">
        <f>'[2]11'!B83</f>
        <v>42</v>
      </c>
      <c r="C81" s="195">
        <f>'[2]11'!C83</f>
        <v>30</v>
      </c>
      <c r="D81" s="195">
        <f>'[2]11'!D83</f>
        <v>0</v>
      </c>
      <c r="E81" s="195">
        <f>'[2]11'!E83</f>
        <v>0</v>
      </c>
      <c r="F81" s="15">
        <f t="shared" si="16"/>
        <v>72</v>
      </c>
      <c r="G81" s="194">
        <f>'[2]11'!H83</f>
        <v>36</v>
      </c>
      <c r="H81" s="195">
        <f>'[2]11'!I83</f>
        <v>0</v>
      </c>
      <c r="I81" s="195">
        <f>'[2]11'!J83</f>
        <v>0</v>
      </c>
      <c r="J81" s="195">
        <f>'[2]11'!K83</f>
        <v>0</v>
      </c>
      <c r="K81" s="15">
        <f t="shared" si="13"/>
        <v>36</v>
      </c>
      <c r="L81" s="18">
        <f>frq!C81</f>
        <v>1</v>
      </c>
      <c r="M81" s="124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4">
        <f>'[2]11'!B84</f>
        <v>42</v>
      </c>
      <c r="C82" s="195">
        <f>'[2]11'!C84</f>
        <v>30</v>
      </c>
      <c r="D82" s="195">
        <f>'[2]11'!D84</f>
        <v>0</v>
      </c>
      <c r="E82" s="195">
        <f>'[2]11'!E84</f>
        <v>0</v>
      </c>
      <c r="F82" s="15">
        <f t="shared" si="16"/>
        <v>72</v>
      </c>
      <c r="G82" s="194">
        <f>'[2]11'!H84</f>
        <v>36</v>
      </c>
      <c r="H82" s="195">
        <f>'[2]11'!I84</f>
        <v>0</v>
      </c>
      <c r="I82" s="195">
        <f>'[2]11'!J84</f>
        <v>0</v>
      </c>
      <c r="J82" s="195">
        <f>'[2]11'!K84</f>
        <v>0</v>
      </c>
      <c r="K82" s="15">
        <f t="shared" si="13"/>
        <v>36</v>
      </c>
      <c r="L82" s="18">
        <f>frq!C82</f>
        <v>1</v>
      </c>
      <c r="M82" s="124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4">
        <f>'[2]11'!B85</f>
        <v>42</v>
      </c>
      <c r="C83" s="195">
        <f>'[2]11'!C85</f>
        <v>30</v>
      </c>
      <c r="D83" s="195">
        <f>'[2]11'!D85</f>
        <v>0</v>
      </c>
      <c r="E83" s="195">
        <f>'[2]11'!E85</f>
        <v>0</v>
      </c>
      <c r="F83" s="15">
        <f t="shared" si="16"/>
        <v>72</v>
      </c>
      <c r="G83" s="194">
        <f>'[2]11'!H85</f>
        <v>36</v>
      </c>
      <c r="H83" s="195">
        <f>'[2]11'!I85</f>
        <v>0</v>
      </c>
      <c r="I83" s="195">
        <f>'[2]11'!J85</f>
        <v>0</v>
      </c>
      <c r="J83" s="195">
        <f>'[2]11'!K85</f>
        <v>0</v>
      </c>
      <c r="K83" s="15">
        <f t="shared" si="13"/>
        <v>36</v>
      </c>
      <c r="L83" s="18">
        <f>frq!C83</f>
        <v>1</v>
      </c>
      <c r="M83" s="124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4">
        <f>'[2]11'!B86</f>
        <v>42</v>
      </c>
      <c r="C84" s="195">
        <f>'[2]11'!C86</f>
        <v>30</v>
      </c>
      <c r="D84" s="195">
        <f>'[2]11'!D86</f>
        <v>0</v>
      </c>
      <c r="E84" s="195">
        <f>'[2]11'!E86</f>
        <v>0</v>
      </c>
      <c r="F84" s="15">
        <f t="shared" si="16"/>
        <v>72</v>
      </c>
      <c r="G84" s="194">
        <f>'[2]11'!H86</f>
        <v>36</v>
      </c>
      <c r="H84" s="195">
        <f>'[2]11'!I86</f>
        <v>0</v>
      </c>
      <c r="I84" s="195">
        <f>'[2]11'!J86</f>
        <v>0</v>
      </c>
      <c r="J84" s="195">
        <f>'[2]11'!K86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4">
        <f>'[2]11'!B87</f>
        <v>42</v>
      </c>
      <c r="C85" s="195">
        <f>'[2]11'!C87</f>
        <v>30</v>
      </c>
      <c r="D85" s="195">
        <f>'[2]11'!D87</f>
        <v>0</v>
      </c>
      <c r="E85" s="195">
        <f>'[2]11'!E87</f>
        <v>0</v>
      </c>
      <c r="F85" s="15">
        <f t="shared" si="16"/>
        <v>72</v>
      </c>
      <c r="G85" s="194">
        <f>'[2]11'!H87</f>
        <v>36</v>
      </c>
      <c r="H85" s="195">
        <f>'[2]11'!I87</f>
        <v>0</v>
      </c>
      <c r="I85" s="195">
        <f>'[2]11'!J87</f>
        <v>0</v>
      </c>
      <c r="J85" s="195">
        <f>'[2]11'!K87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4">
        <f>'[2]11'!B88</f>
        <v>42</v>
      </c>
      <c r="C86" s="195">
        <f>'[2]11'!C88</f>
        <v>30</v>
      </c>
      <c r="D86" s="195">
        <f>'[2]11'!D88</f>
        <v>0</v>
      </c>
      <c r="E86" s="195">
        <f>'[2]11'!E88</f>
        <v>0</v>
      </c>
      <c r="F86" s="15">
        <f t="shared" si="16"/>
        <v>72</v>
      </c>
      <c r="G86" s="194">
        <f>'[2]11'!H88</f>
        <v>36</v>
      </c>
      <c r="H86" s="195">
        <f>'[2]11'!I88</f>
        <v>0</v>
      </c>
      <c r="I86" s="195">
        <f>'[2]11'!J88</f>
        <v>0</v>
      </c>
      <c r="J86" s="195">
        <f>'[2]11'!K88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4">
        <f>'[2]11'!B89</f>
        <v>42</v>
      </c>
      <c r="C87" s="195">
        <f>'[2]11'!C89</f>
        <v>30</v>
      </c>
      <c r="D87" s="195">
        <f>'[2]11'!D89</f>
        <v>0</v>
      </c>
      <c r="E87" s="195">
        <f>'[2]11'!E89</f>
        <v>0</v>
      </c>
      <c r="F87" s="15">
        <f t="shared" si="16"/>
        <v>72</v>
      </c>
      <c r="G87" s="194">
        <f>'[2]11'!H89</f>
        <v>36</v>
      </c>
      <c r="H87" s="195">
        <f>'[2]11'!I89</f>
        <v>0</v>
      </c>
      <c r="I87" s="195">
        <f>'[2]11'!J89</f>
        <v>0</v>
      </c>
      <c r="J87" s="195">
        <f>'[2]11'!K89</f>
        <v>0</v>
      </c>
      <c r="K87" s="15">
        <f t="shared" si="13"/>
        <v>36</v>
      </c>
      <c r="L87" s="18">
        <f>frq!C87</f>
        <v>1</v>
      </c>
      <c r="M87" s="124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4">
        <f>'[2]11'!B90</f>
        <v>42</v>
      </c>
      <c r="C88" s="195">
        <f>'[2]11'!C90</f>
        <v>30</v>
      </c>
      <c r="D88" s="195">
        <f>'[2]11'!D90</f>
        <v>0</v>
      </c>
      <c r="E88" s="195">
        <f>'[2]11'!E90</f>
        <v>0</v>
      </c>
      <c r="F88" s="15">
        <f t="shared" si="16"/>
        <v>72</v>
      </c>
      <c r="G88" s="194">
        <f>'[2]11'!H90</f>
        <v>36</v>
      </c>
      <c r="H88" s="195">
        <f>'[2]11'!I90</f>
        <v>0</v>
      </c>
      <c r="I88" s="195">
        <f>'[2]11'!J90</f>
        <v>0</v>
      </c>
      <c r="J88" s="195">
        <f>'[2]11'!K90</f>
        <v>0</v>
      </c>
      <c r="K88" s="15">
        <f t="shared" si="13"/>
        <v>36</v>
      </c>
      <c r="L88" s="18">
        <f>frq!C88</f>
        <v>1</v>
      </c>
      <c r="M88" s="124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4">
        <f>'[2]11'!B91</f>
        <v>42</v>
      </c>
      <c r="C89" s="195">
        <f>'[2]11'!C91</f>
        <v>30</v>
      </c>
      <c r="D89" s="195">
        <f>'[2]11'!D91</f>
        <v>0</v>
      </c>
      <c r="E89" s="195">
        <f>'[2]11'!E91</f>
        <v>0</v>
      </c>
      <c r="F89" s="15">
        <f t="shared" si="16"/>
        <v>72</v>
      </c>
      <c r="G89" s="194">
        <f>'[2]11'!H91</f>
        <v>36</v>
      </c>
      <c r="H89" s="195">
        <f>'[2]11'!I91</f>
        <v>0</v>
      </c>
      <c r="I89" s="195">
        <f>'[2]11'!J91</f>
        <v>0</v>
      </c>
      <c r="J89" s="195">
        <f>'[2]11'!K91</f>
        <v>0</v>
      </c>
      <c r="K89" s="15">
        <f t="shared" si="13"/>
        <v>36</v>
      </c>
      <c r="L89" s="18">
        <f>frq!C89</f>
        <v>1</v>
      </c>
      <c r="M89" s="124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4">
        <f>'[2]11'!B92</f>
        <v>42</v>
      </c>
      <c r="C90" s="195">
        <f>'[2]11'!C92</f>
        <v>30</v>
      </c>
      <c r="D90" s="195">
        <f>'[2]11'!D92</f>
        <v>0</v>
      </c>
      <c r="E90" s="195">
        <f>'[2]11'!E92</f>
        <v>0</v>
      </c>
      <c r="F90" s="15">
        <f t="shared" si="16"/>
        <v>72</v>
      </c>
      <c r="G90" s="194">
        <f>'[2]11'!H92</f>
        <v>36</v>
      </c>
      <c r="H90" s="195">
        <f>'[2]11'!I92</f>
        <v>0</v>
      </c>
      <c r="I90" s="195">
        <f>'[2]11'!J92</f>
        <v>0</v>
      </c>
      <c r="J90" s="195">
        <f>'[2]11'!K92</f>
        <v>0</v>
      </c>
      <c r="K90" s="15">
        <f t="shared" si="13"/>
        <v>36</v>
      </c>
      <c r="L90" s="18">
        <f>frq!C90</f>
        <v>1</v>
      </c>
      <c r="M90" s="124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194">
        <f>'[2]11'!B93</f>
        <v>42</v>
      </c>
      <c r="C91" s="195">
        <f>'[2]11'!C93</f>
        <v>30</v>
      </c>
      <c r="D91" s="195">
        <f>'[2]11'!D93</f>
        <v>0</v>
      </c>
      <c r="E91" s="195">
        <f>'[2]11'!E93</f>
        <v>0</v>
      </c>
      <c r="F91" s="15">
        <f t="shared" si="16"/>
        <v>72</v>
      </c>
      <c r="G91" s="194">
        <f>'[2]11'!H93</f>
        <v>36</v>
      </c>
      <c r="H91" s="195">
        <f>'[2]11'!I93</f>
        <v>0</v>
      </c>
      <c r="I91" s="195">
        <f>'[2]11'!J93</f>
        <v>0</v>
      </c>
      <c r="J91" s="195">
        <f>'[2]11'!K93</f>
        <v>0</v>
      </c>
      <c r="K91" s="15">
        <f t="shared" si="13"/>
        <v>36</v>
      </c>
      <c r="L91" s="18">
        <f>frq!C91</f>
        <v>1</v>
      </c>
      <c r="M91" s="124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94">
        <f>'[2]11'!B94</f>
        <v>42</v>
      </c>
      <c r="C92" s="195">
        <f>'[2]11'!C94</f>
        <v>30</v>
      </c>
      <c r="D92" s="195">
        <f>'[2]11'!D94</f>
        <v>0</v>
      </c>
      <c r="E92" s="195">
        <f>'[2]11'!E94</f>
        <v>0</v>
      </c>
      <c r="F92" s="15">
        <f t="shared" si="16"/>
        <v>72</v>
      </c>
      <c r="G92" s="194">
        <f>'[2]11'!H94</f>
        <v>36</v>
      </c>
      <c r="H92" s="195">
        <f>'[2]11'!I94</f>
        <v>0</v>
      </c>
      <c r="I92" s="195">
        <f>'[2]11'!J94</f>
        <v>0</v>
      </c>
      <c r="J92" s="195">
        <f>'[2]11'!K94</f>
        <v>0</v>
      </c>
      <c r="K92" s="15">
        <f t="shared" si="13"/>
        <v>36</v>
      </c>
      <c r="L92" s="18">
        <f>frq!C92</f>
        <v>1</v>
      </c>
      <c r="M92" s="124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194">
        <f>'[2]11'!B95</f>
        <v>42</v>
      </c>
      <c r="C93" s="195">
        <f>'[2]11'!C95</f>
        <v>30</v>
      </c>
      <c r="D93" s="195">
        <f>'[2]11'!D95</f>
        <v>0</v>
      </c>
      <c r="E93" s="195">
        <f>'[2]11'!E95</f>
        <v>0</v>
      </c>
      <c r="F93" s="15">
        <f t="shared" si="16"/>
        <v>72</v>
      </c>
      <c r="G93" s="194">
        <f>'[2]11'!H95</f>
        <v>36</v>
      </c>
      <c r="H93" s="195">
        <f>'[2]11'!I95</f>
        <v>0</v>
      </c>
      <c r="I93" s="195">
        <f>'[2]11'!J95</f>
        <v>0</v>
      </c>
      <c r="J93" s="195">
        <f>'[2]11'!K95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4">
        <f>'[2]11'!B96</f>
        <v>42</v>
      </c>
      <c r="C94" s="195">
        <f>'[2]11'!C96</f>
        <v>30</v>
      </c>
      <c r="D94" s="195">
        <f>'[2]11'!D96</f>
        <v>0</v>
      </c>
      <c r="E94" s="195">
        <f>'[2]11'!E96</f>
        <v>0</v>
      </c>
      <c r="F94" s="15">
        <f t="shared" si="16"/>
        <v>72</v>
      </c>
      <c r="G94" s="194">
        <f>'[2]11'!H96</f>
        <v>36</v>
      </c>
      <c r="H94" s="195">
        <f>'[2]11'!I96</f>
        <v>0</v>
      </c>
      <c r="I94" s="195">
        <f>'[2]11'!J96</f>
        <v>0</v>
      </c>
      <c r="J94" s="195">
        <f>'[2]11'!K96</f>
        <v>0</v>
      </c>
      <c r="K94" s="15">
        <f t="shared" si="13"/>
        <v>36</v>
      </c>
      <c r="L94" s="18">
        <f>frq!C94</f>
        <v>1</v>
      </c>
      <c r="M94" s="124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194">
        <f>'[2]11'!B97</f>
        <v>42</v>
      </c>
      <c r="C95" s="195">
        <f>'[2]11'!C97</f>
        <v>30</v>
      </c>
      <c r="D95" s="195">
        <f>'[2]11'!D97</f>
        <v>0</v>
      </c>
      <c r="E95" s="195">
        <f>'[2]11'!E97</f>
        <v>0</v>
      </c>
      <c r="F95" s="15">
        <f t="shared" si="16"/>
        <v>72</v>
      </c>
      <c r="G95" s="194">
        <f>'[2]11'!H97</f>
        <v>36</v>
      </c>
      <c r="H95" s="195">
        <f>'[2]11'!I97</f>
        <v>0</v>
      </c>
      <c r="I95" s="195">
        <f>'[2]11'!J97</f>
        <v>0</v>
      </c>
      <c r="J95" s="195">
        <f>'[2]11'!K97</f>
        <v>0</v>
      </c>
      <c r="K95" s="15">
        <f t="shared" si="13"/>
        <v>36</v>
      </c>
      <c r="L95" s="18">
        <f>frq!C95</f>
        <v>1</v>
      </c>
      <c r="M95" s="124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94">
        <f>'[2]11'!B98</f>
        <v>42</v>
      </c>
      <c r="C96" s="195">
        <f>'[2]11'!C98</f>
        <v>30</v>
      </c>
      <c r="D96" s="195">
        <f>'[2]11'!D98</f>
        <v>0</v>
      </c>
      <c r="E96" s="195">
        <f>'[2]11'!E98</f>
        <v>0</v>
      </c>
      <c r="F96" s="15">
        <f t="shared" si="16"/>
        <v>72</v>
      </c>
      <c r="G96" s="194">
        <f>'[2]11'!H98</f>
        <v>36</v>
      </c>
      <c r="H96" s="195">
        <f>'[2]11'!I98</f>
        <v>0</v>
      </c>
      <c r="I96" s="195">
        <f>'[2]11'!J98</f>
        <v>0</v>
      </c>
      <c r="J96" s="195">
        <f>'[2]11'!K98</f>
        <v>0</v>
      </c>
      <c r="K96" s="15">
        <f t="shared" si="13"/>
        <v>36</v>
      </c>
      <c r="L96" s="18">
        <f>frq!C96</f>
        <v>1</v>
      </c>
      <c r="M96" s="124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4">
        <f>'[2]11'!B99</f>
        <v>42</v>
      </c>
      <c r="C97" s="195">
        <f>'[2]11'!C99</f>
        <v>30</v>
      </c>
      <c r="D97" s="195">
        <f>'[2]11'!D99</f>
        <v>0</v>
      </c>
      <c r="E97" s="195">
        <f>'[2]11'!E99</f>
        <v>0</v>
      </c>
      <c r="F97" s="15">
        <f t="shared" si="16"/>
        <v>72</v>
      </c>
      <c r="G97" s="194">
        <f>'[2]11'!H99</f>
        <v>36</v>
      </c>
      <c r="H97" s="195">
        <f>'[2]11'!I99</f>
        <v>0</v>
      </c>
      <c r="I97" s="195">
        <f>'[2]11'!J99</f>
        <v>0</v>
      </c>
      <c r="J97" s="195">
        <f>'[2]11'!K99</f>
        <v>0</v>
      </c>
      <c r="K97" s="15">
        <f t="shared" si="13"/>
        <v>36</v>
      </c>
      <c r="L97" s="18">
        <f>frq!C97</f>
        <v>1</v>
      </c>
      <c r="M97" s="124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4">
        <f>'[2]11'!B100</f>
        <v>42</v>
      </c>
      <c r="C98" s="195">
        <f>'[2]11'!C100</f>
        <v>30</v>
      </c>
      <c r="D98" s="195">
        <f>'[2]11'!D100</f>
        <v>0</v>
      </c>
      <c r="E98" s="195">
        <f>'[2]11'!E100</f>
        <v>0</v>
      </c>
      <c r="F98" s="15">
        <f t="shared" si="16"/>
        <v>72</v>
      </c>
      <c r="G98" s="194">
        <f>'[2]11'!H100</f>
        <v>36</v>
      </c>
      <c r="H98" s="195">
        <f>'[2]11'!I100</f>
        <v>0</v>
      </c>
      <c r="I98" s="195">
        <f>'[2]11'!J100</f>
        <v>0</v>
      </c>
      <c r="J98" s="195">
        <f>'[2]11'!K100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0.441</v>
      </c>
      <c r="C99" s="128">
        <f t="shared" si="17"/>
        <v>1.125</v>
      </c>
      <c r="D99" s="128">
        <f t="shared" si="17"/>
        <v>0</v>
      </c>
      <c r="E99" s="128">
        <f t="shared" si="17"/>
        <v>0</v>
      </c>
      <c r="F99" s="128">
        <f t="shared" si="17"/>
        <v>1.5660000000000001</v>
      </c>
      <c r="G99" s="128">
        <f t="shared" si="17"/>
        <v>0.38550000000000001</v>
      </c>
      <c r="H99" s="128">
        <f t="shared" si="17"/>
        <v>0.105</v>
      </c>
      <c r="I99" s="128">
        <f t="shared" si="17"/>
        <v>0</v>
      </c>
      <c r="J99" s="128">
        <f t="shared" si="17"/>
        <v>0</v>
      </c>
      <c r="K99" s="128">
        <f t="shared" si="17"/>
        <v>0.49049999999999999</v>
      </c>
      <c r="L99" s="128">
        <f t="shared" si="17"/>
        <v>2.4E-2</v>
      </c>
      <c r="M99" s="128">
        <f t="shared" si="17"/>
        <v>0.37714999999999976</v>
      </c>
      <c r="N99" s="128">
        <f t="shared" si="17"/>
        <v>0.105</v>
      </c>
      <c r="O99" s="128">
        <f t="shared" si="17"/>
        <v>0</v>
      </c>
      <c r="P99" s="128">
        <f t="shared" si="17"/>
        <v>0</v>
      </c>
      <c r="Q99" s="128">
        <f t="shared" si="17"/>
        <v>0.48214999999999936</v>
      </c>
      <c r="R99" s="129">
        <f t="shared" si="17"/>
        <v>8.3499999999999894E-3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45302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1010</v>
      </c>
      <c r="G3" s="16">
        <f>'[3]11'!G5</f>
        <v>0</v>
      </c>
      <c r="H3" s="17">
        <f>SUM(B3:G3)</f>
        <v>1330</v>
      </c>
      <c r="I3" s="15">
        <f>'[3]11'!J5</f>
        <v>320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150</v>
      </c>
      <c r="N3" s="16">
        <f>'[3]11'!O5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26.9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</v>
      </c>
      <c r="AE3" s="8">
        <f>BD3</f>
        <v>26.9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</v>
      </c>
      <c r="AL3" s="8">
        <f t="shared" ref="AL3:AQ18" si="3">Q3-X3-AE3</f>
        <v>266.20000000000005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416.20000000000005</v>
      </c>
      <c r="AT3" s="8">
        <v>25.81</v>
      </c>
      <c r="AU3" s="8">
        <v>25.81</v>
      </c>
      <c r="AW3" s="198">
        <v>26.9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</v>
      </c>
      <c r="BD3" s="198">
        <v>26.9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</v>
      </c>
      <c r="BL3" s="8">
        <f>AT3</f>
        <v>25.81</v>
      </c>
      <c r="BM3" s="8">
        <f>AU3</f>
        <v>25.81</v>
      </c>
      <c r="BN3" s="8">
        <f>BC3</f>
        <v>26.9</v>
      </c>
      <c r="BO3" s="8">
        <f>BJ3</f>
        <v>26.9</v>
      </c>
      <c r="BP3" s="139">
        <f>BL3-BN3</f>
        <v>-1.0899999999999999</v>
      </c>
      <c r="BQ3" s="139">
        <f>BM3-BO3</f>
        <v>-1.0899999999999999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1010</v>
      </c>
      <c r="G4" s="16">
        <f>'[3]11'!G6</f>
        <v>0</v>
      </c>
      <c r="H4" s="17">
        <f>SUM(B4:G4)</f>
        <v>1330</v>
      </c>
      <c r="I4" s="15">
        <f>'[3]11'!J6</f>
        <v>320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150</v>
      </c>
      <c r="N4" s="16">
        <f>'[3]11'!O6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26.9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</v>
      </c>
      <c r="AE4" s="8">
        <f t="shared" ref="AE4:AE67" si="11">BD4</f>
        <v>26.9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</v>
      </c>
      <c r="AL4" s="8">
        <f t="shared" si="3"/>
        <v>266.20000000000005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416.20000000000005</v>
      </c>
      <c r="AT4" s="8">
        <v>25.81</v>
      </c>
      <c r="AU4" s="8">
        <v>25.81</v>
      </c>
      <c r="AW4" s="198">
        <v>26.9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</v>
      </c>
      <c r="BD4" s="198">
        <v>26.9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</v>
      </c>
      <c r="BL4" s="8">
        <f t="shared" ref="BL4:BL67" si="21">AT4</f>
        <v>25.81</v>
      </c>
      <c r="BM4" s="8">
        <f t="shared" ref="BM4:BM67" si="22">AU4</f>
        <v>25.81</v>
      </c>
      <c r="BN4" s="8">
        <f t="shared" ref="BN4:BN67" si="23">BC4</f>
        <v>26.9</v>
      </c>
      <c r="BO4" s="8">
        <f t="shared" ref="BO4:BO67" si="24">BJ4</f>
        <v>26.9</v>
      </c>
      <c r="BP4" s="139">
        <f t="shared" ref="BP4:BP67" si="25">BL4-BN4</f>
        <v>-1.0899999999999999</v>
      </c>
      <c r="BQ4" s="139">
        <f t="shared" ref="BQ4:BQ67" si="26">BM4-BO4</f>
        <v>-1.0899999999999999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1010</v>
      </c>
      <c r="G5" s="16">
        <f>'[3]11'!G7</f>
        <v>0</v>
      </c>
      <c r="H5" s="17">
        <f t="shared" ref="H5:H68" si="27">SUM(B5:G5)</f>
        <v>1330</v>
      </c>
      <c r="I5" s="15">
        <f>'[3]11'!J7</f>
        <v>320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150</v>
      </c>
      <c r="N5" s="16">
        <f>'[3]11'!O7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26.9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</v>
      </c>
      <c r="AE5" s="8">
        <f t="shared" si="11"/>
        <v>26.9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</v>
      </c>
      <c r="AL5" s="8">
        <f t="shared" si="3"/>
        <v>266.20000000000005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416.20000000000005</v>
      </c>
      <c r="AT5" s="8">
        <v>25.81</v>
      </c>
      <c r="AU5" s="8">
        <v>25.81</v>
      </c>
      <c r="AW5" s="198">
        <v>26.9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</v>
      </c>
      <c r="BD5" s="198">
        <v>26.9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</v>
      </c>
      <c r="BL5" s="8">
        <f t="shared" si="21"/>
        <v>25.81</v>
      </c>
      <c r="BM5" s="8">
        <f t="shared" si="22"/>
        <v>25.81</v>
      </c>
      <c r="BN5" s="8">
        <f t="shared" si="23"/>
        <v>26.9</v>
      </c>
      <c r="BO5" s="8">
        <f t="shared" si="24"/>
        <v>26.9</v>
      </c>
      <c r="BP5" s="139">
        <f t="shared" si="25"/>
        <v>-1.0899999999999999</v>
      </c>
      <c r="BQ5" s="139">
        <f t="shared" si="26"/>
        <v>-1.0899999999999999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1010</v>
      </c>
      <c r="G6" s="16">
        <f>'[3]11'!G8</f>
        <v>0</v>
      </c>
      <c r="H6" s="17">
        <f t="shared" si="27"/>
        <v>1330</v>
      </c>
      <c r="I6" s="15">
        <f>'[3]11'!J8</f>
        <v>320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150</v>
      </c>
      <c r="N6" s="16">
        <f>'[3]11'!O8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26.9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</v>
      </c>
      <c r="AE6" s="8">
        <f t="shared" si="11"/>
        <v>26.9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</v>
      </c>
      <c r="AL6" s="8">
        <f t="shared" si="3"/>
        <v>266.20000000000005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416.20000000000005</v>
      </c>
      <c r="AT6" s="8">
        <v>25.81</v>
      </c>
      <c r="AU6" s="8">
        <v>25.81</v>
      </c>
      <c r="AW6" s="198">
        <v>26.9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</v>
      </c>
      <c r="BD6" s="198">
        <v>26.9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</v>
      </c>
      <c r="BL6" s="8">
        <f t="shared" si="21"/>
        <v>25.81</v>
      </c>
      <c r="BM6" s="8">
        <f t="shared" si="22"/>
        <v>25.81</v>
      </c>
      <c r="BN6" s="8">
        <f t="shared" si="23"/>
        <v>26.9</v>
      </c>
      <c r="BO6" s="8">
        <f t="shared" si="24"/>
        <v>26.9</v>
      </c>
      <c r="BP6" s="139">
        <f t="shared" si="25"/>
        <v>-1.0899999999999999</v>
      </c>
      <c r="BQ6" s="139">
        <f t="shared" si="26"/>
        <v>-1.0899999999999999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1010</v>
      </c>
      <c r="G7" s="16">
        <f>'[3]11'!G9</f>
        <v>0</v>
      </c>
      <c r="H7" s="17">
        <f t="shared" si="27"/>
        <v>1330</v>
      </c>
      <c r="I7" s="15">
        <f>'[3]11'!J9</f>
        <v>320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150</v>
      </c>
      <c r="N7" s="16">
        <f>'[3]11'!O9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26.9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</v>
      </c>
      <c r="AE7" s="8">
        <f t="shared" si="11"/>
        <v>26.9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</v>
      </c>
      <c r="AL7" s="8">
        <f t="shared" si="3"/>
        <v>266.20000000000005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416.20000000000005</v>
      </c>
      <c r="AT7" s="8">
        <v>25.81</v>
      </c>
      <c r="AU7" s="8">
        <v>25.81</v>
      </c>
      <c r="AW7" s="198">
        <v>26.9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</v>
      </c>
      <c r="BD7" s="198">
        <v>26.9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</v>
      </c>
      <c r="BL7" s="8">
        <f t="shared" si="21"/>
        <v>25.81</v>
      </c>
      <c r="BM7" s="8">
        <f t="shared" si="22"/>
        <v>25.81</v>
      </c>
      <c r="BN7" s="8">
        <f t="shared" si="23"/>
        <v>26.9</v>
      </c>
      <c r="BO7" s="8">
        <f t="shared" si="24"/>
        <v>26.9</v>
      </c>
      <c r="BP7" s="139">
        <f t="shared" si="25"/>
        <v>-1.0899999999999999</v>
      </c>
      <c r="BQ7" s="139">
        <f t="shared" si="26"/>
        <v>-1.0899999999999999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1010</v>
      </c>
      <c r="G8" s="16">
        <f>'[3]11'!G10</f>
        <v>0</v>
      </c>
      <c r="H8" s="17">
        <f t="shared" si="27"/>
        <v>1330</v>
      </c>
      <c r="I8" s="15">
        <f>'[3]11'!J10</f>
        <v>320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150</v>
      </c>
      <c r="N8" s="16">
        <f>'[3]11'!O10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26.9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</v>
      </c>
      <c r="AE8" s="8">
        <f t="shared" si="11"/>
        <v>26.9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</v>
      </c>
      <c r="AL8" s="8">
        <f t="shared" si="3"/>
        <v>266.20000000000005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416.20000000000005</v>
      </c>
      <c r="AT8" s="8">
        <v>25.81</v>
      </c>
      <c r="AU8" s="8">
        <v>25.81</v>
      </c>
      <c r="AW8" s="198">
        <v>26.9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</v>
      </c>
      <c r="BD8" s="198">
        <v>26.9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</v>
      </c>
      <c r="BL8" s="8">
        <f t="shared" si="21"/>
        <v>25.81</v>
      </c>
      <c r="BM8" s="8">
        <f t="shared" si="22"/>
        <v>25.81</v>
      </c>
      <c r="BN8" s="8">
        <f t="shared" si="23"/>
        <v>26.9</v>
      </c>
      <c r="BO8" s="8">
        <f t="shared" si="24"/>
        <v>26.9</v>
      </c>
      <c r="BP8" s="139">
        <f t="shared" si="25"/>
        <v>-1.0899999999999999</v>
      </c>
      <c r="BQ8" s="139">
        <f t="shared" si="26"/>
        <v>-1.0899999999999999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1010</v>
      </c>
      <c r="G9" s="16">
        <f>'[3]11'!G11</f>
        <v>0</v>
      </c>
      <c r="H9" s="17">
        <f t="shared" si="27"/>
        <v>1330</v>
      </c>
      <c r="I9" s="15">
        <f>'[3]11'!J11</f>
        <v>320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150</v>
      </c>
      <c r="N9" s="16">
        <f>'[3]11'!O11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26.9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</v>
      </c>
      <c r="AE9" s="8">
        <f t="shared" si="11"/>
        <v>26.9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</v>
      </c>
      <c r="AL9" s="8">
        <f t="shared" si="3"/>
        <v>266.20000000000005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416.20000000000005</v>
      </c>
      <c r="AT9" s="8">
        <v>25.81</v>
      </c>
      <c r="AU9" s="8">
        <v>25.81</v>
      </c>
      <c r="AW9" s="198">
        <v>26.9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</v>
      </c>
      <c r="BD9" s="198">
        <v>26.9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</v>
      </c>
      <c r="BL9" s="8">
        <f t="shared" si="21"/>
        <v>25.81</v>
      </c>
      <c r="BM9" s="8">
        <f t="shared" si="22"/>
        <v>25.81</v>
      </c>
      <c r="BN9" s="8">
        <f t="shared" si="23"/>
        <v>26.9</v>
      </c>
      <c r="BO9" s="8">
        <f t="shared" si="24"/>
        <v>26.9</v>
      </c>
      <c r="BP9" s="139">
        <f t="shared" si="25"/>
        <v>-1.0899999999999999</v>
      </c>
      <c r="BQ9" s="139">
        <f t="shared" si="26"/>
        <v>-1.0899999999999999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1010</v>
      </c>
      <c r="G10" s="16">
        <f>'[3]11'!G12</f>
        <v>0</v>
      </c>
      <c r="H10" s="17">
        <f t="shared" si="27"/>
        <v>1330</v>
      </c>
      <c r="I10" s="15">
        <f>'[3]11'!J12</f>
        <v>320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150</v>
      </c>
      <c r="N10" s="16">
        <f>'[3]11'!O12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26.9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</v>
      </c>
      <c r="AE10" s="8">
        <f t="shared" si="11"/>
        <v>26.9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</v>
      </c>
      <c r="AL10" s="8">
        <f t="shared" si="3"/>
        <v>266.20000000000005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416.20000000000005</v>
      </c>
      <c r="AT10" s="8">
        <v>25.81</v>
      </c>
      <c r="AU10" s="8">
        <v>25.81</v>
      </c>
      <c r="AW10" s="198">
        <v>26.9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</v>
      </c>
      <c r="BD10" s="198">
        <v>26.9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</v>
      </c>
      <c r="BL10" s="8">
        <f t="shared" si="21"/>
        <v>25.81</v>
      </c>
      <c r="BM10" s="8">
        <f t="shared" si="22"/>
        <v>25.81</v>
      </c>
      <c r="BN10" s="8">
        <f t="shared" si="23"/>
        <v>26.9</v>
      </c>
      <c r="BO10" s="8">
        <f t="shared" si="24"/>
        <v>26.9</v>
      </c>
      <c r="BP10" s="139">
        <f t="shared" si="25"/>
        <v>-1.0899999999999999</v>
      </c>
      <c r="BQ10" s="139">
        <f t="shared" si="26"/>
        <v>-1.0899999999999999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1010</v>
      </c>
      <c r="G11" s="16">
        <f>'[3]11'!G13</f>
        <v>0</v>
      </c>
      <c r="H11" s="17">
        <f t="shared" si="27"/>
        <v>1330</v>
      </c>
      <c r="I11" s="15">
        <f>'[3]11'!J13</f>
        <v>320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150</v>
      </c>
      <c r="N11" s="16">
        <f>'[3]11'!O13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</v>
      </c>
      <c r="AE11" s="8">
        <f t="shared" si="11"/>
        <v>26.9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</v>
      </c>
      <c r="AL11" s="8">
        <f t="shared" si="3"/>
        <v>266.20000000000005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416.20000000000005</v>
      </c>
      <c r="AT11" s="8">
        <v>25.81</v>
      </c>
      <c r="AU11" s="8">
        <v>25.81</v>
      </c>
      <c r="AW11" s="198">
        <v>26.9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</v>
      </c>
      <c r="BD11" s="198">
        <v>26.9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</v>
      </c>
      <c r="BL11" s="8">
        <f t="shared" si="21"/>
        <v>25.81</v>
      </c>
      <c r="BM11" s="8">
        <f t="shared" si="22"/>
        <v>25.81</v>
      </c>
      <c r="BN11" s="8">
        <f t="shared" si="23"/>
        <v>26.9</v>
      </c>
      <c r="BO11" s="8">
        <f t="shared" si="24"/>
        <v>26.9</v>
      </c>
      <c r="BP11" s="139">
        <f t="shared" si="25"/>
        <v>-1.0899999999999999</v>
      </c>
      <c r="BQ11" s="139">
        <f t="shared" si="26"/>
        <v>-1.0899999999999999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1010</v>
      </c>
      <c r="G12" s="16">
        <f>'[3]11'!G14</f>
        <v>0</v>
      </c>
      <c r="H12" s="17">
        <f t="shared" si="27"/>
        <v>1330</v>
      </c>
      <c r="I12" s="15">
        <f>'[3]11'!J14</f>
        <v>320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150</v>
      </c>
      <c r="N12" s="16">
        <f>'[3]11'!O14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</v>
      </c>
      <c r="AE12" s="8">
        <f t="shared" si="11"/>
        <v>26.9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</v>
      </c>
      <c r="AL12" s="8">
        <f t="shared" si="3"/>
        <v>266.20000000000005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416.20000000000005</v>
      </c>
      <c r="AT12" s="8">
        <v>25.81</v>
      </c>
      <c r="AU12" s="8">
        <v>25.81</v>
      </c>
      <c r="AW12" s="198">
        <v>26.9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</v>
      </c>
      <c r="BD12" s="198">
        <v>26.9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</v>
      </c>
      <c r="BL12" s="8">
        <f t="shared" si="21"/>
        <v>25.81</v>
      </c>
      <c r="BM12" s="8">
        <f t="shared" si="22"/>
        <v>25.81</v>
      </c>
      <c r="BN12" s="8">
        <f t="shared" si="23"/>
        <v>26.9</v>
      </c>
      <c r="BO12" s="8">
        <f t="shared" si="24"/>
        <v>26.9</v>
      </c>
      <c r="BP12" s="139">
        <f t="shared" si="25"/>
        <v>-1.0899999999999999</v>
      </c>
      <c r="BQ12" s="139">
        <f t="shared" si="26"/>
        <v>-1.0899999999999999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1010</v>
      </c>
      <c r="G13" s="16">
        <f>'[3]11'!G15</f>
        <v>0</v>
      </c>
      <c r="H13" s="17">
        <f t="shared" si="27"/>
        <v>1330</v>
      </c>
      <c r="I13" s="15">
        <f>'[3]11'!J15</f>
        <v>320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150</v>
      </c>
      <c r="N13" s="16">
        <f>'[3]11'!O15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</v>
      </c>
      <c r="AE13" s="8">
        <f t="shared" si="11"/>
        <v>26.9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</v>
      </c>
      <c r="AL13" s="8">
        <f t="shared" si="3"/>
        <v>266.20000000000005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416.20000000000005</v>
      </c>
      <c r="AT13" s="8">
        <v>25.81</v>
      </c>
      <c r="AU13" s="8">
        <v>25.81</v>
      </c>
      <c r="AW13" s="198">
        <v>26.9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</v>
      </c>
      <c r="BD13" s="198">
        <v>26.9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</v>
      </c>
      <c r="BL13" s="8">
        <f t="shared" si="21"/>
        <v>25.81</v>
      </c>
      <c r="BM13" s="8">
        <f t="shared" si="22"/>
        <v>25.81</v>
      </c>
      <c r="BN13" s="8">
        <f t="shared" si="23"/>
        <v>26.9</v>
      </c>
      <c r="BO13" s="8">
        <f t="shared" si="24"/>
        <v>26.9</v>
      </c>
      <c r="BP13" s="139">
        <f t="shared" si="25"/>
        <v>-1.0899999999999999</v>
      </c>
      <c r="BQ13" s="139">
        <f t="shared" si="26"/>
        <v>-1.0899999999999999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1010</v>
      </c>
      <c r="G14" s="16">
        <f>'[3]11'!G16</f>
        <v>0</v>
      </c>
      <c r="H14" s="17">
        <f t="shared" si="27"/>
        <v>1330</v>
      </c>
      <c r="I14" s="15">
        <f>'[3]11'!J16</f>
        <v>320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150</v>
      </c>
      <c r="N14" s="16">
        <f>'[3]11'!O16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</v>
      </c>
      <c r="AE14" s="8">
        <f t="shared" si="11"/>
        <v>26.9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</v>
      </c>
      <c r="AL14" s="8">
        <f t="shared" si="3"/>
        <v>266.20000000000005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416.20000000000005</v>
      </c>
      <c r="AT14" s="8">
        <v>25.81</v>
      </c>
      <c r="AU14" s="8">
        <v>25.81</v>
      </c>
      <c r="AW14" s="198">
        <v>26.9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</v>
      </c>
      <c r="BD14" s="198">
        <v>26.9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</v>
      </c>
      <c r="BL14" s="8">
        <f t="shared" si="21"/>
        <v>25.81</v>
      </c>
      <c r="BM14" s="8">
        <f t="shared" si="22"/>
        <v>25.81</v>
      </c>
      <c r="BN14" s="8">
        <f t="shared" si="23"/>
        <v>26.9</v>
      </c>
      <c r="BO14" s="8">
        <f t="shared" si="24"/>
        <v>26.9</v>
      </c>
      <c r="BP14" s="139">
        <f t="shared" si="25"/>
        <v>-1.0899999999999999</v>
      </c>
      <c r="BQ14" s="139">
        <f t="shared" si="26"/>
        <v>-1.0899999999999999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1010</v>
      </c>
      <c r="G15" s="16">
        <f>'[3]11'!G17</f>
        <v>0</v>
      </c>
      <c r="H15" s="17">
        <f t="shared" si="27"/>
        <v>1330</v>
      </c>
      <c r="I15" s="15">
        <f>'[3]11'!J17</f>
        <v>320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150</v>
      </c>
      <c r="N15" s="16">
        <f>'[3]11'!O17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</v>
      </c>
      <c r="AE15" s="8">
        <f t="shared" si="11"/>
        <v>26.9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</v>
      </c>
      <c r="AL15" s="8">
        <f t="shared" si="3"/>
        <v>266.20000000000005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416.20000000000005</v>
      </c>
      <c r="AT15" s="8">
        <v>25.81</v>
      </c>
      <c r="AU15" s="8">
        <v>25.81</v>
      </c>
      <c r="AW15" s="198">
        <v>26.9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</v>
      </c>
      <c r="BD15" s="198">
        <v>26.9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</v>
      </c>
      <c r="BL15" s="8">
        <f t="shared" si="21"/>
        <v>25.81</v>
      </c>
      <c r="BM15" s="8">
        <f t="shared" si="22"/>
        <v>25.81</v>
      </c>
      <c r="BN15" s="8">
        <f t="shared" si="23"/>
        <v>26.9</v>
      </c>
      <c r="BO15" s="8">
        <f t="shared" si="24"/>
        <v>26.9</v>
      </c>
      <c r="BP15" s="139">
        <f t="shared" si="25"/>
        <v>-1.0899999999999999</v>
      </c>
      <c r="BQ15" s="139">
        <f t="shared" si="26"/>
        <v>-1.0899999999999999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1010</v>
      </c>
      <c r="G16" s="16">
        <f>'[3]11'!G18</f>
        <v>0</v>
      </c>
      <c r="H16" s="17">
        <f t="shared" si="27"/>
        <v>1330</v>
      </c>
      <c r="I16" s="15">
        <f>'[3]11'!J18</f>
        <v>320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150</v>
      </c>
      <c r="N16" s="16">
        <f>'[3]11'!O18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</v>
      </c>
      <c r="AE16" s="8">
        <f t="shared" si="11"/>
        <v>26.9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</v>
      </c>
      <c r="AL16" s="8">
        <f t="shared" si="3"/>
        <v>266.20000000000005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416.20000000000005</v>
      </c>
      <c r="AT16" s="8">
        <v>25.81</v>
      </c>
      <c r="AU16" s="8">
        <v>25.81</v>
      </c>
      <c r="AW16" s="198">
        <v>26.9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</v>
      </c>
      <c r="BD16" s="198">
        <v>26.9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</v>
      </c>
      <c r="BL16" s="8">
        <f t="shared" si="21"/>
        <v>25.81</v>
      </c>
      <c r="BM16" s="8">
        <f t="shared" si="22"/>
        <v>25.81</v>
      </c>
      <c r="BN16" s="8">
        <f t="shared" si="23"/>
        <v>26.9</v>
      </c>
      <c r="BO16" s="8">
        <f t="shared" si="24"/>
        <v>26.9</v>
      </c>
      <c r="BP16" s="139">
        <f t="shared" si="25"/>
        <v>-1.0899999999999999</v>
      </c>
      <c r="BQ16" s="139">
        <f t="shared" si="26"/>
        <v>-1.0899999999999999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1010</v>
      </c>
      <c r="G17" s="16">
        <f>'[3]11'!G19</f>
        <v>0</v>
      </c>
      <c r="H17" s="17">
        <f t="shared" si="27"/>
        <v>1330</v>
      </c>
      <c r="I17" s="15">
        <f>'[3]11'!J19</f>
        <v>320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150</v>
      </c>
      <c r="N17" s="16">
        <f>'[3]11'!O19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</v>
      </c>
      <c r="AE17" s="8">
        <f t="shared" si="11"/>
        <v>26.9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</v>
      </c>
      <c r="AL17" s="8">
        <f t="shared" si="3"/>
        <v>266.20000000000005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416.20000000000005</v>
      </c>
      <c r="AT17" s="8">
        <v>25.81</v>
      </c>
      <c r="AU17" s="8">
        <v>25.81</v>
      </c>
      <c r="AW17" s="198">
        <v>26.9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</v>
      </c>
      <c r="BD17" s="198">
        <v>26.9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</v>
      </c>
      <c r="BL17" s="8">
        <f t="shared" si="21"/>
        <v>25.81</v>
      </c>
      <c r="BM17" s="8">
        <f t="shared" si="22"/>
        <v>25.81</v>
      </c>
      <c r="BN17" s="8">
        <f t="shared" si="23"/>
        <v>26.9</v>
      </c>
      <c r="BO17" s="8">
        <f t="shared" si="24"/>
        <v>26.9</v>
      </c>
      <c r="BP17" s="139">
        <f t="shared" si="25"/>
        <v>-1.0899999999999999</v>
      </c>
      <c r="BQ17" s="139">
        <f t="shared" si="26"/>
        <v>-1.0899999999999999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1010</v>
      </c>
      <c r="G18" s="16">
        <f>'[3]11'!G20</f>
        <v>0</v>
      </c>
      <c r="H18" s="17">
        <f t="shared" si="27"/>
        <v>1330</v>
      </c>
      <c r="I18" s="15">
        <f>'[3]11'!J20</f>
        <v>320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150</v>
      </c>
      <c r="N18" s="16">
        <f>'[3]11'!O20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</v>
      </c>
      <c r="AE18" s="8">
        <f t="shared" si="11"/>
        <v>26.9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</v>
      </c>
      <c r="AL18" s="8">
        <f t="shared" si="3"/>
        <v>266.20000000000005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416.20000000000005</v>
      </c>
      <c r="AT18" s="8">
        <v>25.81</v>
      </c>
      <c r="AU18" s="8">
        <v>25.81</v>
      </c>
      <c r="AW18" s="198">
        <v>26.9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</v>
      </c>
      <c r="BD18" s="198">
        <v>26.9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</v>
      </c>
      <c r="BL18" s="8">
        <f t="shared" si="21"/>
        <v>25.81</v>
      </c>
      <c r="BM18" s="8">
        <f t="shared" si="22"/>
        <v>25.81</v>
      </c>
      <c r="BN18" s="8">
        <f t="shared" si="23"/>
        <v>26.9</v>
      </c>
      <c r="BO18" s="8">
        <f t="shared" si="24"/>
        <v>26.9</v>
      </c>
      <c r="BP18" s="139">
        <f t="shared" si="25"/>
        <v>-1.0899999999999999</v>
      </c>
      <c r="BQ18" s="139">
        <f t="shared" si="26"/>
        <v>-1.0899999999999999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1010</v>
      </c>
      <c r="G19" s="16">
        <f>'[3]11'!G21</f>
        <v>0</v>
      </c>
      <c r="H19" s="17">
        <f t="shared" si="27"/>
        <v>1330</v>
      </c>
      <c r="I19" s="15">
        <f>'[3]11'!J21</f>
        <v>320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150</v>
      </c>
      <c r="N19" s="16">
        <f>'[3]11'!O21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</v>
      </c>
      <c r="AE19" s="8">
        <f t="shared" si="11"/>
        <v>26.9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</v>
      </c>
      <c r="AL19" s="8">
        <f t="shared" ref="AL19:AQ61" si="31">Q19-X19-AE19</f>
        <v>266.20000000000005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416.20000000000005</v>
      </c>
      <c r="AT19" s="8">
        <v>25.81</v>
      </c>
      <c r="AU19" s="8">
        <v>25.81</v>
      </c>
      <c r="AW19" s="198">
        <v>26.9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</v>
      </c>
      <c r="BD19" s="198">
        <v>26.9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</v>
      </c>
      <c r="BL19" s="8">
        <f t="shared" si="21"/>
        <v>25.81</v>
      </c>
      <c r="BM19" s="8">
        <f t="shared" si="22"/>
        <v>25.81</v>
      </c>
      <c r="BN19" s="8">
        <f t="shared" si="23"/>
        <v>26.9</v>
      </c>
      <c r="BO19" s="8">
        <f t="shared" si="24"/>
        <v>26.9</v>
      </c>
      <c r="BP19" s="139">
        <f t="shared" si="25"/>
        <v>-1.0899999999999999</v>
      </c>
      <c r="BQ19" s="139">
        <f t="shared" si="26"/>
        <v>-1.0899999999999999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1010</v>
      </c>
      <c r="G20" s="16">
        <f>'[3]11'!G22</f>
        <v>0</v>
      </c>
      <c r="H20" s="17">
        <f t="shared" si="27"/>
        <v>1330</v>
      </c>
      <c r="I20" s="15">
        <f>'[3]11'!J22</f>
        <v>320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150</v>
      </c>
      <c r="N20" s="16">
        <f>'[3]11'!O22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</v>
      </c>
      <c r="AE20" s="8">
        <f t="shared" si="11"/>
        <v>26.9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</v>
      </c>
      <c r="AL20" s="8">
        <f t="shared" si="31"/>
        <v>266.20000000000005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416.20000000000005</v>
      </c>
      <c r="AT20" s="8">
        <v>25.81</v>
      </c>
      <c r="AU20" s="8">
        <v>25.81</v>
      </c>
      <c r="AW20" s="198">
        <v>26.9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</v>
      </c>
      <c r="BD20" s="198">
        <v>26.9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</v>
      </c>
      <c r="BL20" s="8">
        <f t="shared" si="21"/>
        <v>25.81</v>
      </c>
      <c r="BM20" s="8">
        <f t="shared" si="22"/>
        <v>25.81</v>
      </c>
      <c r="BN20" s="8">
        <f t="shared" si="23"/>
        <v>26.9</v>
      </c>
      <c r="BO20" s="8">
        <f t="shared" si="24"/>
        <v>26.9</v>
      </c>
      <c r="BP20" s="139">
        <f t="shared" si="25"/>
        <v>-1.0899999999999999</v>
      </c>
      <c r="BQ20" s="139">
        <f t="shared" si="26"/>
        <v>-1.0899999999999999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1010</v>
      </c>
      <c r="G21" s="16">
        <f>'[3]11'!G23</f>
        <v>0</v>
      </c>
      <c r="H21" s="17">
        <f t="shared" si="27"/>
        <v>1330</v>
      </c>
      <c r="I21" s="15">
        <f>'[3]11'!J23</f>
        <v>320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150</v>
      </c>
      <c r="N21" s="16">
        <f>'[3]11'!O23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</v>
      </c>
      <c r="AE21" s="8">
        <f t="shared" si="11"/>
        <v>26.9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</v>
      </c>
      <c r="AL21" s="8">
        <f t="shared" si="31"/>
        <v>266.20000000000005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416.20000000000005</v>
      </c>
      <c r="AT21" s="8">
        <v>25.81</v>
      </c>
      <c r="AU21" s="8">
        <v>25.81</v>
      </c>
      <c r="AW21" s="198">
        <v>26.9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</v>
      </c>
      <c r="BD21" s="198">
        <v>26.9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</v>
      </c>
      <c r="BL21" s="8">
        <f t="shared" si="21"/>
        <v>25.81</v>
      </c>
      <c r="BM21" s="8">
        <f t="shared" si="22"/>
        <v>25.81</v>
      </c>
      <c r="BN21" s="8">
        <f t="shared" si="23"/>
        <v>26.9</v>
      </c>
      <c r="BO21" s="8">
        <f t="shared" si="24"/>
        <v>26.9</v>
      </c>
      <c r="BP21" s="139">
        <f t="shared" si="25"/>
        <v>-1.0899999999999999</v>
      </c>
      <c r="BQ21" s="139">
        <f t="shared" si="26"/>
        <v>-1.0899999999999999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1010</v>
      </c>
      <c r="G22" s="16">
        <f>'[3]11'!G24</f>
        <v>0</v>
      </c>
      <c r="H22" s="17">
        <f t="shared" si="27"/>
        <v>1330</v>
      </c>
      <c r="I22" s="15">
        <f>'[3]11'!J24</f>
        <v>320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150</v>
      </c>
      <c r="N22" s="16">
        <f>'[3]11'!O24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26.9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</v>
      </c>
      <c r="AE22" s="8">
        <f t="shared" si="11"/>
        <v>26.9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</v>
      </c>
      <c r="AL22" s="8">
        <f t="shared" si="31"/>
        <v>266.20000000000005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416.20000000000005</v>
      </c>
      <c r="AT22" s="8">
        <v>25.81</v>
      </c>
      <c r="AU22" s="8">
        <v>25.81</v>
      </c>
      <c r="AW22" s="198">
        <v>26.9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</v>
      </c>
      <c r="BD22" s="198">
        <v>26.9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</v>
      </c>
      <c r="BL22" s="8">
        <f t="shared" si="21"/>
        <v>25.81</v>
      </c>
      <c r="BM22" s="8">
        <f t="shared" si="22"/>
        <v>25.81</v>
      </c>
      <c r="BN22" s="8">
        <f t="shared" si="23"/>
        <v>26.9</v>
      </c>
      <c r="BO22" s="8">
        <f t="shared" si="24"/>
        <v>26.9</v>
      </c>
      <c r="BP22" s="139">
        <f t="shared" si="25"/>
        <v>-1.0899999999999999</v>
      </c>
      <c r="BQ22" s="139">
        <f t="shared" si="26"/>
        <v>-1.0899999999999999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1010</v>
      </c>
      <c r="G23" s="16">
        <f>'[3]11'!G25</f>
        <v>0</v>
      </c>
      <c r="H23" s="17">
        <f t="shared" si="27"/>
        <v>1330</v>
      </c>
      <c r="I23" s="15">
        <f>'[3]11'!J25</f>
        <v>320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150</v>
      </c>
      <c r="N23" s="16">
        <f>'[3]11'!O25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26.9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</v>
      </c>
      <c r="AE23" s="8">
        <f t="shared" si="11"/>
        <v>26.9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</v>
      </c>
      <c r="AL23" s="8">
        <f t="shared" si="31"/>
        <v>266.20000000000005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416.20000000000005</v>
      </c>
      <c r="AT23" s="8">
        <v>25.81</v>
      </c>
      <c r="AU23" s="8">
        <v>25.81</v>
      </c>
      <c r="AW23" s="198">
        <v>26.9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</v>
      </c>
      <c r="BD23" s="198">
        <v>26.9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</v>
      </c>
      <c r="BL23" s="8">
        <f t="shared" si="21"/>
        <v>25.81</v>
      </c>
      <c r="BM23" s="8">
        <f t="shared" si="22"/>
        <v>25.81</v>
      </c>
      <c r="BN23" s="8">
        <f t="shared" si="23"/>
        <v>26.9</v>
      </c>
      <c r="BO23" s="8">
        <f t="shared" si="24"/>
        <v>26.9</v>
      </c>
      <c r="BP23" s="139">
        <f t="shared" si="25"/>
        <v>-1.0899999999999999</v>
      </c>
      <c r="BQ23" s="139">
        <f t="shared" si="26"/>
        <v>-1.0899999999999999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1010</v>
      </c>
      <c r="G24" s="16">
        <f>'[3]11'!G26</f>
        <v>0</v>
      </c>
      <c r="H24" s="17">
        <f t="shared" si="27"/>
        <v>1330</v>
      </c>
      <c r="I24" s="15">
        <f>'[3]11'!J26</f>
        <v>320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150</v>
      </c>
      <c r="N24" s="16">
        <f>'[3]11'!O26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26.9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</v>
      </c>
      <c r="AE24" s="8">
        <f t="shared" si="11"/>
        <v>26.9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</v>
      </c>
      <c r="AL24" s="8">
        <f t="shared" si="31"/>
        <v>266.20000000000005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416.20000000000005</v>
      </c>
      <c r="AT24" s="8">
        <v>25.81</v>
      </c>
      <c r="AU24" s="8">
        <v>25.81</v>
      </c>
      <c r="AW24" s="198">
        <v>26.9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</v>
      </c>
      <c r="BD24" s="198">
        <v>26.9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</v>
      </c>
      <c r="BL24" s="8">
        <f t="shared" si="21"/>
        <v>25.81</v>
      </c>
      <c r="BM24" s="8">
        <f t="shared" si="22"/>
        <v>25.81</v>
      </c>
      <c r="BN24" s="8">
        <f t="shared" si="23"/>
        <v>26.9</v>
      </c>
      <c r="BO24" s="8">
        <f t="shared" si="24"/>
        <v>26.9</v>
      </c>
      <c r="BP24" s="139">
        <f t="shared" si="25"/>
        <v>-1.0899999999999999</v>
      </c>
      <c r="BQ24" s="139">
        <f t="shared" si="26"/>
        <v>-1.0899999999999999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1010</v>
      </c>
      <c r="G25" s="16">
        <f>'[3]11'!G27</f>
        <v>0</v>
      </c>
      <c r="H25" s="17">
        <f t="shared" si="27"/>
        <v>1330</v>
      </c>
      <c r="I25" s="15">
        <f>'[3]11'!J27</f>
        <v>320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150</v>
      </c>
      <c r="N25" s="16">
        <f>'[3]11'!O27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26.9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</v>
      </c>
      <c r="AE25" s="8">
        <f t="shared" si="11"/>
        <v>26.9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</v>
      </c>
      <c r="AL25" s="8">
        <f t="shared" si="31"/>
        <v>266.20000000000005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416.20000000000005</v>
      </c>
      <c r="AT25" s="8">
        <v>25.81</v>
      </c>
      <c r="AU25" s="8">
        <v>25.81</v>
      </c>
      <c r="AW25" s="198">
        <v>26.9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</v>
      </c>
      <c r="BD25" s="198">
        <v>26.9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</v>
      </c>
      <c r="BL25" s="8">
        <f t="shared" si="21"/>
        <v>25.81</v>
      </c>
      <c r="BM25" s="8">
        <f t="shared" si="22"/>
        <v>25.81</v>
      </c>
      <c r="BN25" s="8">
        <f t="shared" si="23"/>
        <v>26.9</v>
      </c>
      <c r="BO25" s="8">
        <f t="shared" si="24"/>
        <v>26.9</v>
      </c>
      <c r="BP25" s="139">
        <f t="shared" si="25"/>
        <v>-1.0899999999999999</v>
      </c>
      <c r="BQ25" s="139">
        <f t="shared" si="26"/>
        <v>-1.0899999999999999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1010</v>
      </c>
      <c r="G26" s="16">
        <f>'[3]11'!G28</f>
        <v>0</v>
      </c>
      <c r="H26" s="17">
        <f t="shared" si="27"/>
        <v>1330</v>
      </c>
      <c r="I26" s="15">
        <f>'[3]11'!J28</f>
        <v>320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150</v>
      </c>
      <c r="N26" s="16">
        <f>'[3]11'!O28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26.9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</v>
      </c>
      <c r="AE26" s="8">
        <f t="shared" si="11"/>
        <v>26.9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</v>
      </c>
      <c r="AL26" s="8">
        <f t="shared" si="31"/>
        <v>266.20000000000005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416.20000000000005</v>
      </c>
      <c r="AT26" s="8">
        <v>25.81</v>
      </c>
      <c r="AU26" s="8">
        <v>25.81</v>
      </c>
      <c r="AW26" s="198">
        <v>26.9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</v>
      </c>
      <c r="BD26" s="198">
        <v>26.9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</v>
      </c>
      <c r="BL26" s="8">
        <f t="shared" si="21"/>
        <v>25.81</v>
      </c>
      <c r="BM26" s="8">
        <f t="shared" si="22"/>
        <v>25.81</v>
      </c>
      <c r="BN26" s="8">
        <f t="shared" si="23"/>
        <v>26.9</v>
      </c>
      <c r="BO26" s="8">
        <f t="shared" si="24"/>
        <v>26.9</v>
      </c>
      <c r="BP26" s="139">
        <f t="shared" si="25"/>
        <v>-1.0899999999999999</v>
      </c>
      <c r="BQ26" s="139">
        <f t="shared" si="26"/>
        <v>-1.0899999999999999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1010</v>
      </c>
      <c r="G27" s="16">
        <f>'[3]11'!G29</f>
        <v>0</v>
      </c>
      <c r="H27" s="17">
        <f t="shared" si="27"/>
        <v>1330</v>
      </c>
      <c r="I27" s="15">
        <f>'[3]11'!J29</f>
        <v>320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150</v>
      </c>
      <c r="N27" s="16">
        <f>'[3]11'!O29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30.7</v>
      </c>
      <c r="AU27" s="8">
        <v>30.7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30.7</v>
      </c>
      <c r="BM27" s="8">
        <f t="shared" si="22"/>
        <v>30.7</v>
      </c>
      <c r="BN27" s="8">
        <f t="shared" si="23"/>
        <v>32</v>
      </c>
      <c r="BO27" s="8">
        <f t="shared" si="24"/>
        <v>32</v>
      </c>
      <c r="BP27" s="139">
        <f t="shared" si="25"/>
        <v>-1.3000000000000007</v>
      </c>
      <c r="BQ27" s="139">
        <f t="shared" si="26"/>
        <v>-1.3000000000000007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1010</v>
      </c>
      <c r="G28" s="16">
        <f>'[3]11'!G30</f>
        <v>0</v>
      </c>
      <c r="H28" s="17">
        <f t="shared" si="27"/>
        <v>1330</v>
      </c>
      <c r="I28" s="15">
        <f>'[3]11'!J30</f>
        <v>320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150</v>
      </c>
      <c r="N28" s="16">
        <f>'[3]11'!O30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30.7</v>
      </c>
      <c r="AU28" s="8">
        <v>30.7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30.7</v>
      </c>
      <c r="BM28" s="8">
        <f t="shared" si="22"/>
        <v>30.7</v>
      </c>
      <c r="BN28" s="8">
        <f t="shared" si="23"/>
        <v>32</v>
      </c>
      <c r="BO28" s="8">
        <f t="shared" si="24"/>
        <v>32</v>
      </c>
      <c r="BP28" s="139">
        <f t="shared" si="25"/>
        <v>-1.3000000000000007</v>
      </c>
      <c r="BQ28" s="139">
        <f t="shared" si="26"/>
        <v>-1.3000000000000007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1010</v>
      </c>
      <c r="G29" s="16">
        <f>'[3]11'!G31</f>
        <v>0</v>
      </c>
      <c r="H29" s="17">
        <f t="shared" si="27"/>
        <v>1330</v>
      </c>
      <c r="I29" s="15">
        <f>'[3]11'!J31</f>
        <v>320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150</v>
      </c>
      <c r="N29" s="16">
        <f>'[3]11'!O31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406</v>
      </c>
      <c r="AT29" s="8">
        <v>30.7</v>
      </c>
      <c r="AU29" s="8">
        <v>30.7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30.7</v>
      </c>
      <c r="BM29" s="8">
        <f t="shared" si="22"/>
        <v>30.7</v>
      </c>
      <c r="BN29" s="8">
        <f t="shared" si="23"/>
        <v>32</v>
      </c>
      <c r="BO29" s="8">
        <f t="shared" si="24"/>
        <v>32</v>
      </c>
      <c r="BP29" s="139">
        <f t="shared" si="25"/>
        <v>-1.3000000000000007</v>
      </c>
      <c r="BQ29" s="139">
        <f t="shared" si="26"/>
        <v>-1.3000000000000007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1010</v>
      </c>
      <c r="G30" s="16">
        <f>'[3]11'!G32</f>
        <v>0</v>
      </c>
      <c r="H30" s="17">
        <f t="shared" si="27"/>
        <v>1330</v>
      </c>
      <c r="I30" s="15">
        <f>'[3]11'!J32</f>
        <v>320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150</v>
      </c>
      <c r="N30" s="16">
        <f>'[3]11'!O32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406</v>
      </c>
      <c r="AT30" s="8">
        <v>30.7</v>
      </c>
      <c r="AU30" s="8">
        <v>30.7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30.7</v>
      </c>
      <c r="BM30" s="8">
        <f t="shared" si="22"/>
        <v>30.7</v>
      </c>
      <c r="BN30" s="8">
        <f t="shared" si="23"/>
        <v>32</v>
      </c>
      <c r="BO30" s="8">
        <f t="shared" si="24"/>
        <v>32</v>
      </c>
      <c r="BP30" s="139">
        <f t="shared" si="25"/>
        <v>-1.3000000000000007</v>
      </c>
      <c r="BQ30" s="139">
        <f t="shared" si="26"/>
        <v>-1.3000000000000007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1010</v>
      </c>
      <c r="G31" s="16">
        <f>'[3]11'!G33</f>
        <v>0</v>
      </c>
      <c r="H31" s="17">
        <f t="shared" si="27"/>
        <v>1330</v>
      </c>
      <c r="I31" s="15">
        <f>'[3]11'!J33</f>
        <v>320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150</v>
      </c>
      <c r="N31" s="16">
        <f>'[3]11'!O33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406</v>
      </c>
      <c r="AT31" s="8">
        <v>30.7</v>
      </c>
      <c r="AU31" s="8">
        <v>30.7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30.7</v>
      </c>
      <c r="BM31" s="8">
        <f t="shared" si="22"/>
        <v>30.7</v>
      </c>
      <c r="BN31" s="8">
        <f t="shared" si="23"/>
        <v>32</v>
      </c>
      <c r="BO31" s="8">
        <f t="shared" si="24"/>
        <v>32</v>
      </c>
      <c r="BP31" s="139">
        <f t="shared" si="25"/>
        <v>-1.3000000000000007</v>
      </c>
      <c r="BQ31" s="139">
        <f t="shared" si="26"/>
        <v>-1.3000000000000007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1010</v>
      </c>
      <c r="G32" s="16">
        <f>'[3]11'!G34</f>
        <v>0</v>
      </c>
      <c r="H32" s="17">
        <f t="shared" si="27"/>
        <v>1330</v>
      </c>
      <c r="I32" s="15">
        <f>'[3]11'!J34</f>
        <v>320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150</v>
      </c>
      <c r="N32" s="16">
        <f>'[3]11'!O34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406</v>
      </c>
      <c r="AT32" s="8">
        <v>30.7</v>
      </c>
      <c r="AU32" s="8">
        <v>30.7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30.7</v>
      </c>
      <c r="BM32" s="8">
        <f t="shared" si="22"/>
        <v>30.7</v>
      </c>
      <c r="BN32" s="8">
        <f t="shared" si="23"/>
        <v>32</v>
      </c>
      <c r="BO32" s="8">
        <f t="shared" si="24"/>
        <v>32</v>
      </c>
      <c r="BP32" s="139">
        <f t="shared" si="25"/>
        <v>-1.3000000000000007</v>
      </c>
      <c r="BQ32" s="139">
        <f t="shared" si="26"/>
        <v>-1.3000000000000007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1010</v>
      </c>
      <c r="G33" s="16">
        <f>'[3]11'!G35</f>
        <v>0</v>
      </c>
      <c r="H33" s="17">
        <f t="shared" si="27"/>
        <v>1330</v>
      </c>
      <c r="I33" s="15">
        <f>'[3]11'!J35</f>
        <v>320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150</v>
      </c>
      <c r="N33" s="16">
        <f>'[3]11'!O35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406</v>
      </c>
      <c r="AT33" s="8">
        <v>30.7</v>
      </c>
      <c r="AU33" s="8">
        <v>30.7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</v>
      </c>
      <c r="BM33" s="8">
        <f t="shared" si="22"/>
        <v>30.7</v>
      </c>
      <c r="BN33" s="8">
        <f t="shared" si="23"/>
        <v>32</v>
      </c>
      <c r="BO33" s="8">
        <f t="shared" si="24"/>
        <v>32</v>
      </c>
      <c r="BP33" s="139">
        <f t="shared" si="25"/>
        <v>-1.3000000000000007</v>
      </c>
      <c r="BQ33" s="139">
        <f t="shared" si="26"/>
        <v>-1.3000000000000007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1010</v>
      </c>
      <c r="G34" s="16">
        <f>'[3]11'!G36</f>
        <v>0</v>
      </c>
      <c r="H34" s="17">
        <f t="shared" si="27"/>
        <v>1330</v>
      </c>
      <c r="I34" s="15">
        <f>'[3]11'!J36</f>
        <v>320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150</v>
      </c>
      <c r="N34" s="16">
        <f>'[3]11'!O36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406</v>
      </c>
      <c r="AT34" s="8">
        <v>30.7</v>
      </c>
      <c r="AU34" s="8">
        <v>30.7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</v>
      </c>
      <c r="BM34" s="8">
        <f t="shared" si="22"/>
        <v>30.7</v>
      </c>
      <c r="BN34" s="8">
        <f t="shared" si="23"/>
        <v>32</v>
      </c>
      <c r="BO34" s="8">
        <f t="shared" si="24"/>
        <v>32</v>
      </c>
      <c r="BP34" s="139">
        <f t="shared" si="25"/>
        <v>-1.3000000000000007</v>
      </c>
      <c r="BQ34" s="139">
        <f t="shared" si="26"/>
        <v>-1.3000000000000007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1010</v>
      </c>
      <c r="G35" s="16">
        <f>'[3]11'!G37</f>
        <v>0</v>
      </c>
      <c r="H35" s="17">
        <f t="shared" si="27"/>
        <v>1330</v>
      </c>
      <c r="I35" s="15">
        <f>'[3]11'!J37</f>
        <v>320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150</v>
      </c>
      <c r="N35" s="16">
        <f>'[3]11'!O37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406</v>
      </c>
      <c r="AT35" s="8">
        <v>30.7</v>
      </c>
      <c r="AU35" s="8">
        <v>30.7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</v>
      </c>
      <c r="BM35" s="8">
        <f t="shared" si="22"/>
        <v>30.7</v>
      </c>
      <c r="BN35" s="8">
        <f t="shared" si="23"/>
        <v>32</v>
      </c>
      <c r="BO35" s="8">
        <f t="shared" si="24"/>
        <v>32</v>
      </c>
      <c r="BP35" s="139">
        <f t="shared" si="25"/>
        <v>-1.3000000000000007</v>
      </c>
      <c r="BQ35" s="139">
        <f t="shared" si="26"/>
        <v>-1.3000000000000007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1010</v>
      </c>
      <c r="G36" s="16">
        <f>'[3]11'!G38</f>
        <v>0</v>
      </c>
      <c r="H36" s="17">
        <f t="shared" si="27"/>
        <v>1330</v>
      </c>
      <c r="I36" s="15">
        <f>'[3]11'!J38</f>
        <v>320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219</v>
      </c>
      <c r="N36" s="16">
        <f>'[3]11'!O38</f>
        <v>0</v>
      </c>
      <c r="O36" s="17">
        <f t="shared" si="28"/>
        <v>539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219</v>
      </c>
      <c r="V36" s="16">
        <f t="shared" si="29"/>
        <v>0</v>
      </c>
      <c r="W36" s="17">
        <f t="shared" si="30"/>
        <v>539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219</v>
      </c>
      <c r="AQ36" s="8">
        <f t="shared" si="31"/>
        <v>0</v>
      </c>
      <c r="AR36" s="8">
        <f t="shared" si="18"/>
        <v>475</v>
      </c>
      <c r="AT36" s="8">
        <v>30.7</v>
      </c>
      <c r="AU36" s="8">
        <v>30.7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</v>
      </c>
      <c r="BM36" s="8">
        <f t="shared" si="22"/>
        <v>30.7</v>
      </c>
      <c r="BN36" s="8">
        <f t="shared" si="23"/>
        <v>32</v>
      </c>
      <c r="BO36" s="8">
        <f t="shared" si="24"/>
        <v>32</v>
      </c>
      <c r="BP36" s="139">
        <f t="shared" si="25"/>
        <v>-1.3000000000000007</v>
      </c>
      <c r="BQ36" s="139">
        <f t="shared" si="26"/>
        <v>-1.3000000000000007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1010</v>
      </c>
      <c r="G37" s="16">
        <f>'[3]11'!G39</f>
        <v>0</v>
      </c>
      <c r="H37" s="17">
        <f t="shared" si="27"/>
        <v>1330</v>
      </c>
      <c r="I37" s="15">
        <f>'[3]11'!J39</f>
        <v>320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178</v>
      </c>
      <c r="N37" s="16">
        <f>'[3]11'!O39</f>
        <v>0</v>
      </c>
      <c r="O37" s="17">
        <f t="shared" si="28"/>
        <v>498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178</v>
      </c>
      <c r="V37" s="16">
        <f t="shared" si="29"/>
        <v>0</v>
      </c>
      <c r="W37" s="17">
        <f t="shared" si="30"/>
        <v>498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178</v>
      </c>
      <c r="AQ37" s="8">
        <f t="shared" si="31"/>
        <v>0</v>
      </c>
      <c r="AR37" s="8">
        <f t="shared" si="18"/>
        <v>434</v>
      </c>
      <c r="AT37" s="8">
        <v>30.7</v>
      </c>
      <c r="AU37" s="8">
        <v>30.7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</v>
      </c>
      <c r="BM37" s="8">
        <f t="shared" si="22"/>
        <v>30.7</v>
      </c>
      <c r="BN37" s="8">
        <f t="shared" si="23"/>
        <v>32</v>
      </c>
      <c r="BO37" s="8">
        <f t="shared" si="24"/>
        <v>32</v>
      </c>
      <c r="BP37" s="139">
        <f t="shared" si="25"/>
        <v>-1.3000000000000007</v>
      </c>
      <c r="BQ37" s="139">
        <f t="shared" si="26"/>
        <v>-1.3000000000000007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1010</v>
      </c>
      <c r="G38" s="16">
        <f>'[3]11'!G40</f>
        <v>0</v>
      </c>
      <c r="H38" s="17">
        <f t="shared" si="27"/>
        <v>1330</v>
      </c>
      <c r="I38" s="15">
        <f>'[3]11'!J40</f>
        <v>320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192</v>
      </c>
      <c r="N38" s="16">
        <f>'[3]11'!O40</f>
        <v>0</v>
      </c>
      <c r="O38" s="17">
        <f t="shared" si="28"/>
        <v>512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192</v>
      </c>
      <c r="V38" s="16">
        <f t="shared" si="29"/>
        <v>0</v>
      </c>
      <c r="W38" s="17">
        <f t="shared" si="30"/>
        <v>512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192</v>
      </c>
      <c r="AQ38" s="8">
        <f t="shared" si="31"/>
        <v>0</v>
      </c>
      <c r="AR38" s="8">
        <f t="shared" si="18"/>
        <v>448</v>
      </c>
      <c r="AT38" s="8">
        <v>30.7</v>
      </c>
      <c r="AU38" s="8">
        <v>30.7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</v>
      </c>
      <c r="BM38" s="8">
        <f t="shared" si="22"/>
        <v>30.7</v>
      </c>
      <c r="BN38" s="8">
        <f t="shared" si="23"/>
        <v>32</v>
      </c>
      <c r="BO38" s="8">
        <f t="shared" si="24"/>
        <v>32</v>
      </c>
      <c r="BP38" s="139">
        <f t="shared" si="25"/>
        <v>-1.3000000000000007</v>
      </c>
      <c r="BQ38" s="139">
        <f t="shared" si="26"/>
        <v>-1.3000000000000007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1010</v>
      </c>
      <c r="G39" s="16">
        <f>'[3]11'!G41</f>
        <v>0</v>
      </c>
      <c r="H39" s="17">
        <f t="shared" si="27"/>
        <v>1330</v>
      </c>
      <c r="I39" s="15">
        <f>'[3]11'!J41</f>
        <v>320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234</v>
      </c>
      <c r="N39" s="16">
        <f>'[3]11'!O41</f>
        <v>0</v>
      </c>
      <c r="O39" s="17">
        <f t="shared" si="28"/>
        <v>554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234</v>
      </c>
      <c r="V39" s="16">
        <f t="shared" si="29"/>
        <v>0</v>
      </c>
      <c r="W39" s="17">
        <f t="shared" si="30"/>
        <v>554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234</v>
      </c>
      <c r="AQ39" s="8">
        <f t="shared" si="31"/>
        <v>0</v>
      </c>
      <c r="AR39" s="8">
        <f t="shared" si="18"/>
        <v>490</v>
      </c>
      <c r="AT39" s="8">
        <v>30.7</v>
      </c>
      <c r="AU39" s="8">
        <v>30.7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</v>
      </c>
      <c r="BM39" s="8">
        <f t="shared" si="22"/>
        <v>30.7</v>
      </c>
      <c r="BN39" s="8">
        <f t="shared" si="23"/>
        <v>32</v>
      </c>
      <c r="BO39" s="8">
        <f t="shared" si="24"/>
        <v>32</v>
      </c>
      <c r="BP39" s="139">
        <f t="shared" si="25"/>
        <v>-1.3000000000000007</v>
      </c>
      <c r="BQ39" s="139">
        <f t="shared" si="26"/>
        <v>-1.3000000000000007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1010</v>
      </c>
      <c r="G40" s="16">
        <f>'[3]11'!G42</f>
        <v>0</v>
      </c>
      <c r="H40" s="17">
        <f t="shared" si="27"/>
        <v>1330</v>
      </c>
      <c r="I40" s="15">
        <f>'[3]11'!J42</f>
        <v>320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253</v>
      </c>
      <c r="N40" s="16">
        <f>'[3]11'!O42</f>
        <v>0</v>
      </c>
      <c r="O40" s="17">
        <f t="shared" si="28"/>
        <v>573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253</v>
      </c>
      <c r="V40" s="16">
        <f t="shared" si="29"/>
        <v>0</v>
      </c>
      <c r="W40" s="17">
        <f t="shared" si="30"/>
        <v>573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253</v>
      </c>
      <c r="AQ40" s="8">
        <f t="shared" si="31"/>
        <v>0</v>
      </c>
      <c r="AR40" s="8">
        <f t="shared" si="18"/>
        <v>509</v>
      </c>
      <c r="AT40" s="8">
        <v>30.7</v>
      </c>
      <c r="AU40" s="8">
        <v>30.7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</v>
      </c>
      <c r="BM40" s="8">
        <f t="shared" si="22"/>
        <v>30.7</v>
      </c>
      <c r="BN40" s="8">
        <f t="shared" si="23"/>
        <v>32</v>
      </c>
      <c r="BO40" s="8">
        <f t="shared" si="24"/>
        <v>32</v>
      </c>
      <c r="BP40" s="139">
        <f t="shared" si="25"/>
        <v>-1.3000000000000007</v>
      </c>
      <c r="BQ40" s="139">
        <f t="shared" si="26"/>
        <v>-1.3000000000000007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1010</v>
      </c>
      <c r="G41" s="16">
        <f>'[3]11'!G43</f>
        <v>0</v>
      </c>
      <c r="H41" s="17">
        <f t="shared" si="27"/>
        <v>1330</v>
      </c>
      <c r="I41" s="15">
        <f>'[3]11'!J43</f>
        <v>320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241</v>
      </c>
      <c r="N41" s="16">
        <f>'[3]11'!O43</f>
        <v>0</v>
      </c>
      <c r="O41" s="17">
        <f t="shared" si="28"/>
        <v>561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241</v>
      </c>
      <c r="V41" s="16">
        <f t="shared" si="29"/>
        <v>0</v>
      </c>
      <c r="W41" s="17">
        <f t="shared" si="30"/>
        <v>561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241</v>
      </c>
      <c r="AQ41" s="8">
        <f t="shared" si="31"/>
        <v>0</v>
      </c>
      <c r="AR41" s="8">
        <f t="shared" si="18"/>
        <v>497</v>
      </c>
      <c r="AT41" s="8">
        <v>30.7</v>
      </c>
      <c r="AU41" s="8">
        <v>30.7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</v>
      </c>
      <c r="BM41" s="8">
        <f t="shared" si="22"/>
        <v>30.7</v>
      </c>
      <c r="BN41" s="8">
        <f t="shared" si="23"/>
        <v>32</v>
      </c>
      <c r="BO41" s="8">
        <f t="shared" si="24"/>
        <v>32</v>
      </c>
      <c r="BP41" s="139">
        <f t="shared" si="25"/>
        <v>-1.3000000000000007</v>
      </c>
      <c r="BQ41" s="139">
        <f t="shared" si="26"/>
        <v>-1.3000000000000007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1010</v>
      </c>
      <c r="G42" s="16">
        <f>'[3]11'!G44</f>
        <v>0</v>
      </c>
      <c r="H42" s="17">
        <f t="shared" si="27"/>
        <v>1330</v>
      </c>
      <c r="I42" s="15">
        <f>'[3]11'!J44</f>
        <v>320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245</v>
      </c>
      <c r="N42" s="16">
        <f>'[3]11'!O44</f>
        <v>0</v>
      </c>
      <c r="O42" s="17">
        <f t="shared" si="28"/>
        <v>565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245</v>
      </c>
      <c r="V42" s="16">
        <f t="shared" si="29"/>
        <v>0</v>
      </c>
      <c r="W42" s="17">
        <f t="shared" si="30"/>
        <v>565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245</v>
      </c>
      <c r="AQ42" s="8">
        <f t="shared" si="31"/>
        <v>0</v>
      </c>
      <c r="AR42" s="8">
        <f t="shared" si="18"/>
        <v>501</v>
      </c>
      <c r="AT42" s="8">
        <v>30.7</v>
      </c>
      <c r="AU42" s="8">
        <v>30.7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</v>
      </c>
      <c r="BM42" s="8">
        <f t="shared" si="22"/>
        <v>30.7</v>
      </c>
      <c r="BN42" s="8">
        <f t="shared" si="23"/>
        <v>32</v>
      </c>
      <c r="BO42" s="8">
        <f t="shared" si="24"/>
        <v>32</v>
      </c>
      <c r="BP42" s="139">
        <f t="shared" si="25"/>
        <v>-1.3000000000000007</v>
      </c>
      <c r="BQ42" s="139">
        <f t="shared" si="26"/>
        <v>-1.3000000000000007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1010</v>
      </c>
      <c r="G43" s="16">
        <f>'[3]11'!G45</f>
        <v>0</v>
      </c>
      <c r="H43" s="17">
        <f t="shared" si="27"/>
        <v>1330</v>
      </c>
      <c r="I43" s="15">
        <f>'[3]11'!J45</f>
        <v>320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280</v>
      </c>
      <c r="N43" s="16">
        <f>'[3]11'!O45</f>
        <v>0</v>
      </c>
      <c r="O43" s="17">
        <f t="shared" si="28"/>
        <v>600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280</v>
      </c>
      <c r="V43" s="16">
        <f t="shared" si="29"/>
        <v>0</v>
      </c>
      <c r="W43" s="17">
        <f t="shared" si="30"/>
        <v>600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280</v>
      </c>
      <c r="AQ43" s="8">
        <f t="shared" si="31"/>
        <v>0</v>
      </c>
      <c r="AR43" s="8">
        <f t="shared" si="18"/>
        <v>536</v>
      </c>
      <c r="AT43" s="8">
        <v>30.7</v>
      </c>
      <c r="AU43" s="8">
        <v>30.7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</v>
      </c>
      <c r="BM43" s="8">
        <f t="shared" si="22"/>
        <v>30.7</v>
      </c>
      <c r="BN43" s="8">
        <f t="shared" si="23"/>
        <v>32</v>
      </c>
      <c r="BO43" s="8">
        <f t="shared" si="24"/>
        <v>32</v>
      </c>
      <c r="BP43" s="139">
        <f t="shared" si="25"/>
        <v>-1.3000000000000007</v>
      </c>
      <c r="BQ43" s="139">
        <f t="shared" si="26"/>
        <v>-1.3000000000000007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1010</v>
      </c>
      <c r="G44" s="16">
        <f>'[3]11'!G46</f>
        <v>0</v>
      </c>
      <c r="H44" s="17">
        <f t="shared" si="27"/>
        <v>1330</v>
      </c>
      <c r="I44" s="15">
        <f>'[3]11'!J46</f>
        <v>320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264</v>
      </c>
      <c r="N44" s="16">
        <f>'[3]11'!O46</f>
        <v>0</v>
      </c>
      <c r="O44" s="17">
        <f t="shared" si="28"/>
        <v>584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264</v>
      </c>
      <c r="V44" s="16">
        <f t="shared" si="29"/>
        <v>0</v>
      </c>
      <c r="W44" s="17">
        <f t="shared" si="30"/>
        <v>584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264</v>
      </c>
      <c r="AQ44" s="8">
        <f t="shared" si="31"/>
        <v>0</v>
      </c>
      <c r="AR44" s="8">
        <f t="shared" si="18"/>
        <v>520</v>
      </c>
      <c r="AT44" s="8">
        <v>30.7</v>
      </c>
      <c r="AU44" s="8">
        <v>30.7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</v>
      </c>
      <c r="BM44" s="8">
        <f t="shared" si="22"/>
        <v>30.7</v>
      </c>
      <c r="BN44" s="8">
        <f t="shared" si="23"/>
        <v>32</v>
      </c>
      <c r="BO44" s="8">
        <f t="shared" si="24"/>
        <v>32</v>
      </c>
      <c r="BP44" s="139">
        <f t="shared" si="25"/>
        <v>-1.3000000000000007</v>
      </c>
      <c r="BQ44" s="139">
        <f t="shared" si="26"/>
        <v>-1.3000000000000007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1010</v>
      </c>
      <c r="G45" s="16">
        <f>'[3]11'!G47</f>
        <v>0</v>
      </c>
      <c r="H45" s="17">
        <f t="shared" si="27"/>
        <v>1330</v>
      </c>
      <c r="I45" s="15">
        <f>'[3]11'!J47</f>
        <v>320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200</v>
      </c>
      <c r="N45" s="16">
        <f>'[3]11'!O47</f>
        <v>0</v>
      </c>
      <c r="O45" s="17">
        <f t="shared" si="28"/>
        <v>520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200</v>
      </c>
      <c r="V45" s="16">
        <f t="shared" si="29"/>
        <v>0</v>
      </c>
      <c r="W45" s="17">
        <f t="shared" si="30"/>
        <v>520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200</v>
      </c>
      <c r="AQ45" s="8">
        <f t="shared" si="31"/>
        <v>0</v>
      </c>
      <c r="AR45" s="8">
        <f t="shared" si="18"/>
        <v>456</v>
      </c>
      <c r="AT45" s="8">
        <v>30.7</v>
      </c>
      <c r="AU45" s="8">
        <v>30.7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</v>
      </c>
      <c r="BM45" s="8">
        <f t="shared" si="22"/>
        <v>30.7</v>
      </c>
      <c r="BN45" s="8">
        <f t="shared" si="23"/>
        <v>32</v>
      </c>
      <c r="BO45" s="8">
        <f t="shared" si="24"/>
        <v>32</v>
      </c>
      <c r="BP45" s="139">
        <f t="shared" si="25"/>
        <v>-1.3000000000000007</v>
      </c>
      <c r="BQ45" s="139">
        <f t="shared" si="26"/>
        <v>-1.3000000000000007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1010</v>
      </c>
      <c r="G46" s="16">
        <f>'[3]11'!G48</f>
        <v>0</v>
      </c>
      <c r="H46" s="17">
        <f t="shared" si="27"/>
        <v>1330</v>
      </c>
      <c r="I46" s="15">
        <f>'[3]11'!J48</f>
        <v>320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150</v>
      </c>
      <c r="N46" s="16">
        <f>'[3]11'!O48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406</v>
      </c>
      <c r="AT46" s="8">
        <v>30.7</v>
      </c>
      <c r="AU46" s="8">
        <v>30.7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</v>
      </c>
      <c r="BM46" s="8">
        <f t="shared" si="22"/>
        <v>30.7</v>
      </c>
      <c r="BN46" s="8">
        <f t="shared" si="23"/>
        <v>32</v>
      </c>
      <c r="BO46" s="8">
        <f t="shared" si="24"/>
        <v>32</v>
      </c>
      <c r="BP46" s="139">
        <f t="shared" si="25"/>
        <v>-1.3000000000000007</v>
      </c>
      <c r="BQ46" s="139">
        <f t="shared" si="26"/>
        <v>-1.3000000000000007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1010</v>
      </c>
      <c r="G47" s="16">
        <f>'[3]11'!G49</f>
        <v>0</v>
      </c>
      <c r="H47" s="17">
        <f t="shared" si="27"/>
        <v>1330</v>
      </c>
      <c r="I47" s="15">
        <f>'[3]11'!J49</f>
        <v>320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150</v>
      </c>
      <c r="N47" s="16">
        <f>'[3]11'!O49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406</v>
      </c>
      <c r="AT47" s="8">
        <v>30.7</v>
      </c>
      <c r="AU47" s="8">
        <v>30.7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</v>
      </c>
      <c r="BM47" s="8">
        <f t="shared" si="22"/>
        <v>30.7</v>
      </c>
      <c r="BN47" s="8">
        <f t="shared" si="23"/>
        <v>32</v>
      </c>
      <c r="BO47" s="8">
        <f t="shared" si="24"/>
        <v>32</v>
      </c>
      <c r="BP47" s="139">
        <f t="shared" si="25"/>
        <v>-1.3000000000000007</v>
      </c>
      <c r="BQ47" s="139">
        <f t="shared" si="26"/>
        <v>-1.3000000000000007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1010</v>
      </c>
      <c r="G48" s="16">
        <f>'[3]11'!G50</f>
        <v>0</v>
      </c>
      <c r="H48" s="17">
        <f t="shared" si="27"/>
        <v>1330</v>
      </c>
      <c r="I48" s="15">
        <f>'[3]11'!J50</f>
        <v>320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150</v>
      </c>
      <c r="N48" s="16">
        <f>'[3]11'!O50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406</v>
      </c>
      <c r="AT48" s="8">
        <v>30.7</v>
      </c>
      <c r="AU48" s="8">
        <v>30.7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</v>
      </c>
      <c r="BM48" s="8">
        <f t="shared" si="22"/>
        <v>30.7</v>
      </c>
      <c r="BN48" s="8">
        <f t="shared" si="23"/>
        <v>32</v>
      </c>
      <c r="BO48" s="8">
        <f t="shared" si="24"/>
        <v>32</v>
      </c>
      <c r="BP48" s="139">
        <f t="shared" si="25"/>
        <v>-1.3000000000000007</v>
      </c>
      <c r="BQ48" s="139">
        <f t="shared" si="26"/>
        <v>-1.3000000000000007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1010</v>
      </c>
      <c r="G49" s="16">
        <f>'[3]11'!G51</f>
        <v>0</v>
      </c>
      <c r="H49" s="17">
        <f t="shared" si="27"/>
        <v>1330</v>
      </c>
      <c r="I49" s="15">
        <f>'[3]11'!J51</f>
        <v>320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150</v>
      </c>
      <c r="N49" s="16">
        <f>'[3]11'!O51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406</v>
      </c>
      <c r="AT49" s="8">
        <v>30.7</v>
      </c>
      <c r="AU49" s="8">
        <v>30.7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</v>
      </c>
      <c r="BM49" s="8">
        <f t="shared" si="22"/>
        <v>30.7</v>
      </c>
      <c r="BN49" s="8">
        <f t="shared" si="23"/>
        <v>32</v>
      </c>
      <c r="BO49" s="8">
        <f t="shared" si="24"/>
        <v>32</v>
      </c>
      <c r="BP49" s="139">
        <f t="shared" si="25"/>
        <v>-1.3000000000000007</v>
      </c>
      <c r="BQ49" s="139">
        <f t="shared" si="26"/>
        <v>-1.3000000000000007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1010</v>
      </c>
      <c r="G50" s="16">
        <f>'[3]11'!G52</f>
        <v>0</v>
      </c>
      <c r="H50" s="17">
        <f t="shared" si="27"/>
        <v>1330</v>
      </c>
      <c r="I50" s="15">
        <f>'[3]11'!J52</f>
        <v>320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150</v>
      </c>
      <c r="N50" s="16">
        <f>'[3]11'!O52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406</v>
      </c>
      <c r="AT50" s="8">
        <v>30.7</v>
      </c>
      <c r="AU50" s="8">
        <v>30.7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</v>
      </c>
      <c r="BM50" s="8">
        <f t="shared" si="22"/>
        <v>30.7</v>
      </c>
      <c r="BN50" s="8">
        <f t="shared" si="23"/>
        <v>32</v>
      </c>
      <c r="BO50" s="8">
        <f t="shared" si="24"/>
        <v>32</v>
      </c>
      <c r="BP50" s="139">
        <f t="shared" si="25"/>
        <v>-1.3000000000000007</v>
      </c>
      <c r="BQ50" s="139">
        <f t="shared" si="26"/>
        <v>-1.3000000000000007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990</v>
      </c>
      <c r="G51" s="16">
        <f>'[3]11'!G53</f>
        <v>0</v>
      </c>
      <c r="H51" s="17">
        <f t="shared" si="27"/>
        <v>1310</v>
      </c>
      <c r="I51" s="15">
        <f>'[3]11'!J53</f>
        <v>320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150</v>
      </c>
      <c r="N51" s="16">
        <f>'[3]11'!O53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406</v>
      </c>
      <c r="AT51" s="8">
        <v>30.7</v>
      </c>
      <c r="AU51" s="8">
        <v>30.7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</v>
      </c>
      <c r="BM51" s="8">
        <f t="shared" si="22"/>
        <v>30.7</v>
      </c>
      <c r="BN51" s="8">
        <f t="shared" si="23"/>
        <v>32</v>
      </c>
      <c r="BO51" s="8">
        <f t="shared" si="24"/>
        <v>32</v>
      </c>
      <c r="BP51" s="139">
        <f t="shared" si="25"/>
        <v>-1.3000000000000007</v>
      </c>
      <c r="BQ51" s="139">
        <f t="shared" si="26"/>
        <v>-1.3000000000000007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990</v>
      </c>
      <c r="G52" s="16">
        <f>'[3]11'!G54</f>
        <v>0</v>
      </c>
      <c r="H52" s="17">
        <f t="shared" si="27"/>
        <v>1310</v>
      </c>
      <c r="I52" s="15">
        <f>'[3]11'!J54</f>
        <v>320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150</v>
      </c>
      <c r="N52" s="16">
        <f>'[3]11'!O54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406</v>
      </c>
      <c r="AT52" s="8">
        <v>30.7</v>
      </c>
      <c r="AU52" s="8">
        <v>30.7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</v>
      </c>
      <c r="BM52" s="8">
        <f t="shared" si="22"/>
        <v>30.7</v>
      </c>
      <c r="BN52" s="8">
        <f t="shared" si="23"/>
        <v>32</v>
      </c>
      <c r="BO52" s="8">
        <f t="shared" si="24"/>
        <v>32</v>
      </c>
      <c r="BP52" s="139">
        <f t="shared" si="25"/>
        <v>-1.3000000000000007</v>
      </c>
      <c r="BQ52" s="139">
        <f t="shared" si="26"/>
        <v>-1.3000000000000007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990</v>
      </c>
      <c r="G53" s="16">
        <f>'[3]11'!G55</f>
        <v>0</v>
      </c>
      <c r="H53" s="17">
        <f t="shared" si="27"/>
        <v>1310</v>
      </c>
      <c r="I53" s="15">
        <f>'[3]11'!J55</f>
        <v>320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150</v>
      </c>
      <c r="N53" s="16">
        <f>'[3]11'!O55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7.35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7.35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280.64999999999998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430.65</v>
      </c>
      <c r="AT53" s="8">
        <v>7.05</v>
      </c>
      <c r="AU53" s="8">
        <v>30.7</v>
      </c>
      <c r="AW53" s="198">
        <v>7.35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7.35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7.05</v>
      </c>
      <c r="BM53" s="8">
        <f t="shared" si="22"/>
        <v>30.7</v>
      </c>
      <c r="BN53" s="8">
        <f t="shared" si="23"/>
        <v>7.35</v>
      </c>
      <c r="BO53" s="8">
        <f t="shared" si="24"/>
        <v>32</v>
      </c>
      <c r="BP53" s="139">
        <f t="shared" si="25"/>
        <v>-0.29999999999999982</v>
      </c>
      <c r="BQ53" s="139">
        <f t="shared" si="26"/>
        <v>-1.3000000000000007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990</v>
      </c>
      <c r="G54" s="16">
        <f>'[3]11'!G56</f>
        <v>0</v>
      </c>
      <c r="H54" s="17">
        <f t="shared" si="27"/>
        <v>1310</v>
      </c>
      <c r="I54" s="15">
        <f>'[3]11'!J56</f>
        <v>320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150</v>
      </c>
      <c r="N54" s="16">
        <f>'[3]11'!O56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7.35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7.35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280.64999999999998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430.65</v>
      </c>
      <c r="AT54" s="8">
        <v>7.05</v>
      </c>
      <c r="AU54" s="8">
        <v>30.7</v>
      </c>
      <c r="AW54" s="198">
        <v>7.35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7.35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7.05</v>
      </c>
      <c r="BM54" s="8">
        <f t="shared" si="22"/>
        <v>30.7</v>
      </c>
      <c r="BN54" s="8">
        <f t="shared" si="23"/>
        <v>7.35</v>
      </c>
      <c r="BO54" s="8">
        <f t="shared" si="24"/>
        <v>32</v>
      </c>
      <c r="BP54" s="139">
        <f t="shared" si="25"/>
        <v>-0.29999999999999982</v>
      </c>
      <c r="BQ54" s="139">
        <f t="shared" si="26"/>
        <v>-1.3000000000000007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990</v>
      </c>
      <c r="G55" s="16">
        <f>'[3]11'!G57</f>
        <v>0</v>
      </c>
      <c r="H55" s="17">
        <f t="shared" si="27"/>
        <v>1310</v>
      </c>
      <c r="I55" s="15">
        <f>'[3]11'!J57</f>
        <v>320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150</v>
      </c>
      <c r="N55" s="16">
        <f>'[3]11'!O57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24.24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24.24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263.76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413.76</v>
      </c>
      <c r="AT55" s="8">
        <v>23.26</v>
      </c>
      <c r="AU55" s="8">
        <v>30.7</v>
      </c>
      <c r="AW55" s="198">
        <v>24.24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24.24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23.26</v>
      </c>
      <c r="BM55" s="8">
        <f t="shared" si="22"/>
        <v>30.7</v>
      </c>
      <c r="BN55" s="8">
        <f t="shared" si="23"/>
        <v>24.24</v>
      </c>
      <c r="BO55" s="8">
        <f t="shared" si="24"/>
        <v>32</v>
      </c>
      <c r="BP55" s="139">
        <f t="shared" si="25"/>
        <v>-0.97999999999999687</v>
      </c>
      <c r="BQ55" s="139">
        <f t="shared" si="26"/>
        <v>-1.3000000000000007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990</v>
      </c>
      <c r="G56" s="16">
        <f>'[3]11'!G58</f>
        <v>0</v>
      </c>
      <c r="H56" s="17">
        <f t="shared" si="27"/>
        <v>1310</v>
      </c>
      <c r="I56" s="15">
        <f>'[3]11'!J58</f>
        <v>320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150</v>
      </c>
      <c r="N56" s="16">
        <f>'[3]11'!O58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24.24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24.24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263.76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413.76</v>
      </c>
      <c r="AT56" s="8">
        <v>23.26</v>
      </c>
      <c r="AU56" s="8">
        <v>30.7</v>
      </c>
      <c r="AW56" s="198">
        <v>24.24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24.24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23.26</v>
      </c>
      <c r="BM56" s="8">
        <f t="shared" si="22"/>
        <v>30.7</v>
      </c>
      <c r="BN56" s="8">
        <f t="shared" si="23"/>
        <v>24.24</v>
      </c>
      <c r="BO56" s="8">
        <f t="shared" si="24"/>
        <v>32</v>
      </c>
      <c r="BP56" s="139">
        <f t="shared" si="25"/>
        <v>-0.97999999999999687</v>
      </c>
      <c r="BQ56" s="139">
        <f t="shared" si="26"/>
        <v>-1.3000000000000007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990</v>
      </c>
      <c r="G57" s="16">
        <f>'[3]11'!G59</f>
        <v>0</v>
      </c>
      <c r="H57" s="17">
        <f t="shared" si="27"/>
        <v>1310</v>
      </c>
      <c r="I57" s="15">
        <f>'[3]11'!J59</f>
        <v>320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150</v>
      </c>
      <c r="N57" s="16">
        <f>'[3]11'!O59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25.5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25.5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262.5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412.5</v>
      </c>
      <c r="AT57" s="8">
        <v>23.26</v>
      </c>
      <c r="AU57" s="8">
        <v>30.7</v>
      </c>
      <c r="AW57" s="198">
        <v>25.5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25.5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23.26</v>
      </c>
      <c r="BM57" s="8">
        <f t="shared" si="22"/>
        <v>30.7</v>
      </c>
      <c r="BN57" s="8">
        <f t="shared" si="23"/>
        <v>25.5</v>
      </c>
      <c r="BO57" s="8">
        <f t="shared" si="24"/>
        <v>32</v>
      </c>
      <c r="BP57" s="139">
        <f t="shared" si="25"/>
        <v>-2.2399999999999984</v>
      </c>
      <c r="BQ57" s="139">
        <f t="shared" si="26"/>
        <v>-1.3000000000000007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990</v>
      </c>
      <c r="G58" s="16">
        <f>'[3]11'!G60</f>
        <v>0</v>
      </c>
      <c r="H58" s="17">
        <f t="shared" si="27"/>
        <v>1310</v>
      </c>
      <c r="I58" s="15">
        <f>'[3]11'!J60</f>
        <v>320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150</v>
      </c>
      <c r="N58" s="16">
        <f>'[3]11'!O60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25.5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25.5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262.5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412.5</v>
      </c>
      <c r="AT58" s="8">
        <v>23.26</v>
      </c>
      <c r="AU58" s="8">
        <v>30.7</v>
      </c>
      <c r="AW58" s="198">
        <v>25.5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25.5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23.26</v>
      </c>
      <c r="BM58" s="8">
        <f t="shared" si="22"/>
        <v>30.7</v>
      </c>
      <c r="BN58" s="8">
        <f t="shared" si="23"/>
        <v>25.5</v>
      </c>
      <c r="BO58" s="8">
        <f t="shared" si="24"/>
        <v>32</v>
      </c>
      <c r="BP58" s="139">
        <f t="shared" si="25"/>
        <v>-2.2399999999999984</v>
      </c>
      <c r="BQ58" s="139">
        <f t="shared" si="26"/>
        <v>-1.3000000000000007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990</v>
      </c>
      <c r="G59" s="16">
        <f>'[3]11'!G61</f>
        <v>0</v>
      </c>
      <c r="H59" s="17">
        <f t="shared" si="27"/>
        <v>1310</v>
      </c>
      <c r="I59" s="15">
        <f>'[3]11'!J61</f>
        <v>320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150</v>
      </c>
      <c r="N59" s="16">
        <f>'[3]11'!O61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25.5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25.5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262.5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412.5</v>
      </c>
      <c r="AT59" s="8">
        <v>23.26</v>
      </c>
      <c r="AU59" s="8">
        <v>30.7</v>
      </c>
      <c r="AW59" s="198">
        <v>25.5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25.5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23.26</v>
      </c>
      <c r="BM59" s="8">
        <f t="shared" si="22"/>
        <v>30.7</v>
      </c>
      <c r="BN59" s="8">
        <f t="shared" si="23"/>
        <v>25.5</v>
      </c>
      <c r="BO59" s="8">
        <f t="shared" si="24"/>
        <v>32</v>
      </c>
      <c r="BP59" s="139">
        <f t="shared" si="25"/>
        <v>-2.2399999999999984</v>
      </c>
      <c r="BQ59" s="139">
        <f t="shared" si="26"/>
        <v>-1.3000000000000007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990</v>
      </c>
      <c r="G60" s="16">
        <f>'[3]11'!G62</f>
        <v>0</v>
      </c>
      <c r="H60" s="17">
        <f t="shared" si="27"/>
        <v>1310</v>
      </c>
      <c r="I60" s="15">
        <f>'[3]11'!J62</f>
        <v>320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150</v>
      </c>
      <c r="N60" s="16">
        <f>'[3]11'!O62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25.5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25.5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262.5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412.5</v>
      </c>
      <c r="AT60" s="8">
        <v>23.26</v>
      </c>
      <c r="AU60" s="8">
        <v>30.7</v>
      </c>
      <c r="AW60" s="198">
        <v>25.5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25.5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23.26</v>
      </c>
      <c r="BM60" s="8">
        <f t="shared" si="22"/>
        <v>30.7</v>
      </c>
      <c r="BN60" s="8">
        <f t="shared" si="23"/>
        <v>25.5</v>
      </c>
      <c r="BO60" s="8">
        <f t="shared" si="24"/>
        <v>32</v>
      </c>
      <c r="BP60" s="139">
        <f t="shared" si="25"/>
        <v>-2.2399999999999984</v>
      </c>
      <c r="BQ60" s="139">
        <f t="shared" si="26"/>
        <v>-1.3000000000000007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990</v>
      </c>
      <c r="G61" s="16">
        <f>'[3]11'!G63</f>
        <v>0</v>
      </c>
      <c r="H61" s="17">
        <f t="shared" si="27"/>
        <v>1310</v>
      </c>
      <c r="I61" s="15">
        <f>'[3]11'!J63</f>
        <v>320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150</v>
      </c>
      <c r="N61" s="16">
        <f>'[3]11'!O63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25.5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25.5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262.5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412.5</v>
      </c>
      <c r="AT61" s="8">
        <v>24.47</v>
      </c>
      <c r="AU61" s="8">
        <v>30.7</v>
      </c>
      <c r="AW61" s="198">
        <v>25.5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25.5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24.47</v>
      </c>
      <c r="BM61" s="8">
        <f t="shared" si="22"/>
        <v>30.7</v>
      </c>
      <c r="BN61" s="8">
        <f t="shared" si="23"/>
        <v>25.5</v>
      </c>
      <c r="BO61" s="8">
        <f t="shared" si="24"/>
        <v>32</v>
      </c>
      <c r="BP61" s="139">
        <f t="shared" si="25"/>
        <v>-1.0300000000000011</v>
      </c>
      <c r="BQ61" s="139">
        <f t="shared" si="26"/>
        <v>-1.3000000000000007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990</v>
      </c>
      <c r="G62" s="16">
        <f>'[3]11'!G64</f>
        <v>0</v>
      </c>
      <c r="H62" s="17">
        <f t="shared" si="27"/>
        <v>1310</v>
      </c>
      <c r="I62" s="15">
        <f>'[3]11'!J64</f>
        <v>320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150</v>
      </c>
      <c r="N62" s="16">
        <f>'[3]11'!O64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25.5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25.5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262.5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412.5</v>
      </c>
      <c r="AT62" s="8">
        <v>24.47</v>
      </c>
      <c r="AU62" s="8">
        <v>30.7</v>
      </c>
      <c r="AW62" s="198">
        <v>25.5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25.5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24.47</v>
      </c>
      <c r="BM62" s="8">
        <f t="shared" si="22"/>
        <v>30.7</v>
      </c>
      <c r="BN62" s="8">
        <f t="shared" si="23"/>
        <v>25.5</v>
      </c>
      <c r="BO62" s="8">
        <f t="shared" si="24"/>
        <v>32</v>
      </c>
      <c r="BP62" s="139">
        <f t="shared" si="25"/>
        <v>-1.0300000000000011</v>
      </c>
      <c r="BQ62" s="139">
        <f t="shared" si="26"/>
        <v>-1.3000000000000007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990</v>
      </c>
      <c r="G63" s="16">
        <f>'[3]11'!G65</f>
        <v>0</v>
      </c>
      <c r="H63" s="17">
        <f t="shared" si="27"/>
        <v>1310</v>
      </c>
      <c r="I63" s="15">
        <f>'[3]11'!J65</f>
        <v>320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150</v>
      </c>
      <c r="N63" s="16">
        <f>'[3]11'!O65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25.5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25.5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262.5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412.5</v>
      </c>
      <c r="AT63" s="8">
        <v>24.47</v>
      </c>
      <c r="AU63" s="8">
        <v>30.7</v>
      </c>
      <c r="AW63" s="198">
        <v>25.5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25.5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24.47</v>
      </c>
      <c r="BM63" s="8">
        <f t="shared" si="22"/>
        <v>30.7</v>
      </c>
      <c r="BN63" s="8">
        <f t="shared" si="23"/>
        <v>25.5</v>
      </c>
      <c r="BO63" s="8">
        <f t="shared" si="24"/>
        <v>32</v>
      </c>
      <c r="BP63" s="139">
        <f t="shared" si="25"/>
        <v>-1.0300000000000011</v>
      </c>
      <c r="BQ63" s="139">
        <f t="shared" si="26"/>
        <v>-1.3000000000000007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990</v>
      </c>
      <c r="G64" s="16">
        <f>'[3]11'!G66</f>
        <v>0</v>
      </c>
      <c r="H64" s="17">
        <f t="shared" si="27"/>
        <v>1310</v>
      </c>
      <c r="I64" s="15">
        <f>'[3]11'!J66</f>
        <v>320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150</v>
      </c>
      <c r="N64" s="16">
        <f>'[3]11'!O66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25.5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25.5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262.5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412.5</v>
      </c>
      <c r="AT64" s="8">
        <v>24.47</v>
      </c>
      <c r="AU64" s="8">
        <v>30.7</v>
      </c>
      <c r="AW64" s="198">
        <v>25.5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25.5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24.47</v>
      </c>
      <c r="BM64" s="8">
        <f t="shared" si="22"/>
        <v>30.7</v>
      </c>
      <c r="BN64" s="8">
        <f t="shared" si="23"/>
        <v>25.5</v>
      </c>
      <c r="BO64" s="8">
        <f t="shared" si="24"/>
        <v>32</v>
      </c>
      <c r="BP64" s="139">
        <f t="shared" si="25"/>
        <v>-1.0300000000000011</v>
      </c>
      <c r="BQ64" s="139">
        <f t="shared" si="26"/>
        <v>-1.3000000000000007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990</v>
      </c>
      <c r="G65" s="16">
        <f>'[3]11'!G67</f>
        <v>0</v>
      </c>
      <c r="H65" s="17">
        <f t="shared" si="27"/>
        <v>1310</v>
      </c>
      <c r="I65" s="15">
        <f>'[3]11'!J67</f>
        <v>320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150</v>
      </c>
      <c r="N65" s="16">
        <f>'[3]11'!O67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25.5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25.5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262.5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412.5</v>
      </c>
      <c r="AT65" s="8">
        <v>24.47</v>
      </c>
      <c r="AU65" s="8">
        <v>30.7</v>
      </c>
      <c r="AW65" s="198">
        <v>25.5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25.5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24.47</v>
      </c>
      <c r="BM65" s="8">
        <f t="shared" si="22"/>
        <v>30.7</v>
      </c>
      <c r="BN65" s="8">
        <f t="shared" si="23"/>
        <v>25.5</v>
      </c>
      <c r="BO65" s="8">
        <f t="shared" si="24"/>
        <v>32</v>
      </c>
      <c r="BP65" s="139">
        <f t="shared" si="25"/>
        <v>-1.0300000000000011</v>
      </c>
      <c r="BQ65" s="139">
        <f t="shared" si="26"/>
        <v>-1.3000000000000007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990</v>
      </c>
      <c r="G66" s="16">
        <f>'[3]11'!G68</f>
        <v>0</v>
      </c>
      <c r="H66" s="17">
        <f t="shared" si="27"/>
        <v>1310</v>
      </c>
      <c r="I66" s="15">
        <f>'[3]11'!J68</f>
        <v>320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150</v>
      </c>
      <c r="N66" s="16">
        <f>'[3]11'!O68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25.5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25.5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262.5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412.5</v>
      </c>
      <c r="AT66" s="8">
        <v>24.47</v>
      </c>
      <c r="AU66" s="8">
        <v>30.7</v>
      </c>
      <c r="AW66" s="198">
        <v>25.5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25.5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24.47</v>
      </c>
      <c r="BM66" s="8">
        <f t="shared" si="22"/>
        <v>30.7</v>
      </c>
      <c r="BN66" s="8">
        <f t="shared" si="23"/>
        <v>25.5</v>
      </c>
      <c r="BO66" s="8">
        <f t="shared" si="24"/>
        <v>32</v>
      </c>
      <c r="BP66" s="139">
        <f t="shared" si="25"/>
        <v>-1.0300000000000011</v>
      </c>
      <c r="BQ66" s="139">
        <f t="shared" si="26"/>
        <v>-1.3000000000000007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990</v>
      </c>
      <c r="G67" s="16">
        <f>'[3]11'!G69</f>
        <v>0</v>
      </c>
      <c r="H67" s="17">
        <f t="shared" si="27"/>
        <v>1310</v>
      </c>
      <c r="I67" s="15">
        <f>'[3]11'!J69</f>
        <v>320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150</v>
      </c>
      <c r="N67" s="16">
        <f>'[3]11'!O69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11.35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11.35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276.64999999999998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426.65</v>
      </c>
      <c r="AT67" s="8">
        <v>10.89</v>
      </c>
      <c r="AU67" s="8">
        <v>30.7</v>
      </c>
      <c r="AW67" s="198">
        <v>11.35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11.35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10.89</v>
      </c>
      <c r="BM67" s="8">
        <f t="shared" si="22"/>
        <v>30.7</v>
      </c>
      <c r="BN67" s="8">
        <f t="shared" si="23"/>
        <v>11.35</v>
      </c>
      <c r="BO67" s="8">
        <f t="shared" si="24"/>
        <v>32</v>
      </c>
      <c r="BP67" s="139">
        <f t="shared" si="25"/>
        <v>-0.45999999999999908</v>
      </c>
      <c r="BQ67" s="139">
        <f t="shared" si="26"/>
        <v>-1.3000000000000007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990</v>
      </c>
      <c r="G68" s="16">
        <f>'[3]11'!G70</f>
        <v>0</v>
      </c>
      <c r="H68" s="17">
        <f t="shared" si="27"/>
        <v>1310</v>
      </c>
      <c r="I68" s="15">
        <f>'[3]11'!J70</f>
        <v>320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150</v>
      </c>
      <c r="N68" s="16">
        <f>'[3]11'!O70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11.35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11.35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276.64999999999998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426.65</v>
      </c>
      <c r="AT68" s="8">
        <v>10.89</v>
      </c>
      <c r="AU68" s="8">
        <v>30.7</v>
      </c>
      <c r="AW68" s="198">
        <v>11.35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11.35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10.89</v>
      </c>
      <c r="BM68" s="8">
        <f t="shared" ref="BM68:BM98" si="54">AU68</f>
        <v>30.7</v>
      </c>
      <c r="BN68" s="8">
        <f t="shared" ref="BN68:BN98" si="55">BC68</f>
        <v>11.35</v>
      </c>
      <c r="BO68" s="8">
        <f t="shared" ref="BO68:BO98" si="56">BJ68</f>
        <v>32</v>
      </c>
      <c r="BP68" s="139">
        <f t="shared" ref="BP68:BP98" si="57">BL68-BN68</f>
        <v>-0.45999999999999908</v>
      </c>
      <c r="BQ68" s="139">
        <f t="shared" ref="BQ68:BQ98" si="58">BM68-BO68</f>
        <v>-1.3000000000000007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990</v>
      </c>
      <c r="G69" s="16">
        <f>'[3]11'!G71</f>
        <v>0</v>
      </c>
      <c r="H69" s="17">
        <f t="shared" ref="H69:H98" si="59">SUM(B69:G69)</f>
        <v>1310</v>
      </c>
      <c r="I69" s="15">
        <f>'[3]11'!J71</f>
        <v>320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150</v>
      </c>
      <c r="N69" s="16">
        <f>'[3]11'!O71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11.35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11.35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276.64999999999998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426.65</v>
      </c>
      <c r="AT69" s="8">
        <v>10.89</v>
      </c>
      <c r="AU69" s="8">
        <v>30.7</v>
      </c>
      <c r="AW69" s="198">
        <v>11.35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11.35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10.89</v>
      </c>
      <c r="BM69" s="8">
        <f t="shared" si="54"/>
        <v>30.7</v>
      </c>
      <c r="BN69" s="8">
        <f t="shared" si="55"/>
        <v>11.35</v>
      </c>
      <c r="BO69" s="8">
        <f t="shared" si="56"/>
        <v>32</v>
      </c>
      <c r="BP69" s="139">
        <f t="shared" si="57"/>
        <v>-0.45999999999999908</v>
      </c>
      <c r="BQ69" s="139">
        <f t="shared" si="58"/>
        <v>-1.3000000000000007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990</v>
      </c>
      <c r="G70" s="16">
        <f>'[3]11'!G72</f>
        <v>0</v>
      </c>
      <c r="H70" s="17">
        <f t="shared" si="59"/>
        <v>1310</v>
      </c>
      <c r="I70" s="15">
        <f>'[3]11'!J72</f>
        <v>320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150</v>
      </c>
      <c r="N70" s="16">
        <f>'[3]11'!O72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0.78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0.78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287.22000000000003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437.22</v>
      </c>
      <c r="AT70" s="8">
        <v>0.75</v>
      </c>
      <c r="AU70" s="8">
        <v>30.7</v>
      </c>
      <c r="AW70" s="198">
        <v>0.78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0.78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0.75</v>
      </c>
      <c r="BM70" s="8">
        <f t="shared" si="54"/>
        <v>30.7</v>
      </c>
      <c r="BN70" s="8">
        <f t="shared" si="55"/>
        <v>0.78</v>
      </c>
      <c r="BO70" s="8">
        <f t="shared" si="56"/>
        <v>32</v>
      </c>
      <c r="BP70" s="139">
        <f t="shared" si="57"/>
        <v>-3.0000000000000027E-2</v>
      </c>
      <c r="BQ70" s="139">
        <f t="shared" si="58"/>
        <v>-1.3000000000000007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990</v>
      </c>
      <c r="G71" s="16">
        <f>'[3]11'!G73</f>
        <v>0</v>
      </c>
      <c r="H71" s="17">
        <f t="shared" si="59"/>
        <v>1310</v>
      </c>
      <c r="I71" s="15">
        <f>'[3]11'!J73</f>
        <v>320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150</v>
      </c>
      <c r="N71" s="16">
        <f>'[3]11'!O73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406</v>
      </c>
      <c r="AT71" s="8">
        <v>30.7</v>
      </c>
      <c r="AU71" s="8">
        <v>30.7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</v>
      </c>
      <c r="BM71" s="8">
        <f t="shared" si="54"/>
        <v>30.7</v>
      </c>
      <c r="BN71" s="8">
        <f t="shared" si="55"/>
        <v>32</v>
      </c>
      <c r="BO71" s="8">
        <f t="shared" si="56"/>
        <v>32</v>
      </c>
      <c r="BP71" s="139">
        <f t="shared" si="57"/>
        <v>-1.3000000000000007</v>
      </c>
      <c r="BQ71" s="139">
        <f t="shared" si="58"/>
        <v>-1.3000000000000007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990</v>
      </c>
      <c r="G72" s="16">
        <f>'[3]11'!G74</f>
        <v>0</v>
      </c>
      <c r="H72" s="17">
        <f t="shared" si="59"/>
        <v>1310</v>
      </c>
      <c r="I72" s="15">
        <f>'[3]11'!J74</f>
        <v>320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150</v>
      </c>
      <c r="N72" s="16">
        <f>'[3]11'!O74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406</v>
      </c>
      <c r="AT72" s="8">
        <v>30.7</v>
      </c>
      <c r="AU72" s="8">
        <v>30.7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</v>
      </c>
      <c r="BM72" s="8">
        <f t="shared" si="54"/>
        <v>30.7</v>
      </c>
      <c r="BN72" s="8">
        <f t="shared" si="55"/>
        <v>32</v>
      </c>
      <c r="BO72" s="8">
        <f t="shared" si="56"/>
        <v>32</v>
      </c>
      <c r="BP72" s="139">
        <f t="shared" si="57"/>
        <v>-1.3000000000000007</v>
      </c>
      <c r="BQ72" s="139">
        <f t="shared" si="58"/>
        <v>-1.3000000000000007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990</v>
      </c>
      <c r="G73" s="16">
        <f>'[3]11'!G75</f>
        <v>0</v>
      </c>
      <c r="H73" s="17">
        <f t="shared" si="59"/>
        <v>1310</v>
      </c>
      <c r="I73" s="15">
        <f>'[3]11'!J75</f>
        <v>320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150</v>
      </c>
      <c r="N73" s="16">
        <f>'[3]11'!O75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406</v>
      </c>
      <c r="AT73" s="8">
        <v>30.7</v>
      </c>
      <c r="AU73" s="8">
        <v>30.7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</v>
      </c>
      <c r="BM73" s="8">
        <f t="shared" si="54"/>
        <v>30.7</v>
      </c>
      <c r="BN73" s="8">
        <f t="shared" si="55"/>
        <v>32</v>
      </c>
      <c r="BO73" s="8">
        <f t="shared" si="56"/>
        <v>32</v>
      </c>
      <c r="BP73" s="139">
        <f t="shared" si="57"/>
        <v>-1.3000000000000007</v>
      </c>
      <c r="BQ73" s="139">
        <f t="shared" si="58"/>
        <v>-1.3000000000000007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990</v>
      </c>
      <c r="G74" s="16">
        <f>'[3]11'!G76</f>
        <v>0</v>
      </c>
      <c r="H74" s="17">
        <f t="shared" si="59"/>
        <v>1310</v>
      </c>
      <c r="I74" s="15">
        <f>'[3]11'!J76</f>
        <v>320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150</v>
      </c>
      <c r="N74" s="16">
        <f>'[3]11'!O76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406</v>
      </c>
      <c r="AT74" s="8">
        <v>30.7</v>
      </c>
      <c r="AU74" s="8">
        <v>30.7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</v>
      </c>
      <c r="BM74" s="8">
        <f t="shared" si="54"/>
        <v>30.7</v>
      </c>
      <c r="BN74" s="8">
        <f t="shared" si="55"/>
        <v>32</v>
      </c>
      <c r="BO74" s="8">
        <f t="shared" si="56"/>
        <v>32</v>
      </c>
      <c r="BP74" s="139">
        <f t="shared" si="57"/>
        <v>-1.3000000000000007</v>
      </c>
      <c r="BQ74" s="139">
        <f t="shared" si="58"/>
        <v>-1.3000000000000007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1010</v>
      </c>
      <c r="G75" s="16">
        <f>'[3]11'!G77</f>
        <v>0</v>
      </c>
      <c r="H75" s="17">
        <f t="shared" si="59"/>
        <v>1330</v>
      </c>
      <c r="I75" s="15">
        <f>'[3]11'!J77</f>
        <v>320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150</v>
      </c>
      <c r="N75" s="16">
        <f>'[3]11'!O77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406</v>
      </c>
      <c r="AT75" s="8">
        <v>30.7</v>
      </c>
      <c r="AU75" s="8">
        <v>30.7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30.7</v>
      </c>
      <c r="BM75" s="8">
        <f t="shared" si="54"/>
        <v>30.7</v>
      </c>
      <c r="BN75" s="8">
        <f t="shared" si="55"/>
        <v>32</v>
      </c>
      <c r="BO75" s="8">
        <f t="shared" si="56"/>
        <v>32</v>
      </c>
      <c r="BP75" s="139">
        <f t="shared" si="57"/>
        <v>-1.3000000000000007</v>
      </c>
      <c r="BQ75" s="139">
        <f t="shared" si="58"/>
        <v>-1.3000000000000007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1010</v>
      </c>
      <c r="G76" s="16">
        <f>'[3]11'!G78</f>
        <v>0</v>
      </c>
      <c r="H76" s="17">
        <f t="shared" si="59"/>
        <v>1330</v>
      </c>
      <c r="I76" s="15">
        <f>'[3]11'!J78</f>
        <v>320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200</v>
      </c>
      <c r="N76" s="16">
        <f>'[3]11'!O78</f>
        <v>0</v>
      </c>
      <c r="O76" s="17">
        <f t="shared" si="60"/>
        <v>520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200</v>
      </c>
      <c r="V76" s="16">
        <f t="shared" si="32"/>
        <v>0</v>
      </c>
      <c r="W76" s="17">
        <f t="shared" si="61"/>
        <v>520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200</v>
      </c>
      <c r="AQ76" s="8">
        <f t="shared" si="34"/>
        <v>0</v>
      </c>
      <c r="AR76" s="8">
        <f t="shared" si="50"/>
        <v>456</v>
      </c>
      <c r="AT76" s="8">
        <v>30.7</v>
      </c>
      <c r="AU76" s="8">
        <v>30.7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30.7</v>
      </c>
      <c r="BM76" s="8">
        <f t="shared" si="54"/>
        <v>30.7</v>
      </c>
      <c r="BN76" s="8">
        <f t="shared" si="55"/>
        <v>32</v>
      </c>
      <c r="BO76" s="8">
        <f t="shared" si="56"/>
        <v>32</v>
      </c>
      <c r="BP76" s="139">
        <f t="shared" si="57"/>
        <v>-1.3000000000000007</v>
      </c>
      <c r="BQ76" s="139">
        <f t="shared" si="58"/>
        <v>-1.3000000000000007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1010</v>
      </c>
      <c r="G77" s="16">
        <f>'[3]11'!G79</f>
        <v>0</v>
      </c>
      <c r="H77" s="17">
        <f t="shared" si="59"/>
        <v>1330</v>
      </c>
      <c r="I77" s="15">
        <f>'[3]11'!J79</f>
        <v>320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210</v>
      </c>
      <c r="N77" s="16">
        <f>'[3]11'!O79</f>
        <v>0</v>
      </c>
      <c r="O77" s="17">
        <f t="shared" si="60"/>
        <v>530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210</v>
      </c>
      <c r="V77" s="16">
        <f t="shared" si="32"/>
        <v>0</v>
      </c>
      <c r="W77" s="17">
        <f t="shared" si="61"/>
        <v>530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210</v>
      </c>
      <c r="AQ77" s="8">
        <f t="shared" si="34"/>
        <v>0</v>
      </c>
      <c r="AR77" s="8">
        <f t="shared" si="50"/>
        <v>466</v>
      </c>
      <c r="AT77" s="8">
        <v>30.7</v>
      </c>
      <c r="AU77" s="8">
        <v>30.7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</v>
      </c>
      <c r="BM77" s="8">
        <f t="shared" si="54"/>
        <v>30.7</v>
      </c>
      <c r="BN77" s="8">
        <f t="shared" si="55"/>
        <v>32</v>
      </c>
      <c r="BO77" s="8">
        <f t="shared" si="56"/>
        <v>32</v>
      </c>
      <c r="BP77" s="139">
        <f t="shared" si="57"/>
        <v>-1.3000000000000007</v>
      </c>
      <c r="BQ77" s="139">
        <f t="shared" si="58"/>
        <v>-1.3000000000000007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1010</v>
      </c>
      <c r="G78" s="16">
        <f>'[3]11'!G80</f>
        <v>0</v>
      </c>
      <c r="H78" s="17">
        <f t="shared" si="59"/>
        <v>1330</v>
      </c>
      <c r="I78" s="15">
        <f>'[3]11'!J80</f>
        <v>320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210</v>
      </c>
      <c r="N78" s="16">
        <f>'[3]11'!O80</f>
        <v>0</v>
      </c>
      <c r="O78" s="17">
        <f t="shared" si="60"/>
        <v>530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210</v>
      </c>
      <c r="V78" s="16">
        <f t="shared" si="32"/>
        <v>0</v>
      </c>
      <c r="W78" s="17">
        <f t="shared" si="61"/>
        <v>530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210</v>
      </c>
      <c r="AQ78" s="8">
        <f t="shared" si="34"/>
        <v>0</v>
      </c>
      <c r="AR78" s="8">
        <f t="shared" si="50"/>
        <v>466</v>
      </c>
      <c r="AT78" s="8">
        <v>30.7</v>
      </c>
      <c r="AU78" s="8">
        <v>30.7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</v>
      </c>
      <c r="BM78" s="8">
        <f t="shared" si="54"/>
        <v>30.7</v>
      </c>
      <c r="BN78" s="8">
        <f t="shared" si="55"/>
        <v>32</v>
      </c>
      <c r="BO78" s="8">
        <f t="shared" si="56"/>
        <v>32</v>
      </c>
      <c r="BP78" s="139">
        <f t="shared" si="57"/>
        <v>-1.3000000000000007</v>
      </c>
      <c r="BQ78" s="139">
        <f t="shared" si="58"/>
        <v>-1.3000000000000007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1010</v>
      </c>
      <c r="G79" s="16">
        <f>'[3]11'!G81</f>
        <v>0</v>
      </c>
      <c r="H79" s="17">
        <f t="shared" si="59"/>
        <v>1330</v>
      </c>
      <c r="I79" s="15">
        <f>'[3]11'!J81</f>
        <v>320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215</v>
      </c>
      <c r="N79" s="16">
        <f>'[3]11'!O81</f>
        <v>0</v>
      </c>
      <c r="O79" s="17">
        <f t="shared" si="60"/>
        <v>535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215</v>
      </c>
      <c r="V79" s="16">
        <f t="shared" si="32"/>
        <v>0</v>
      </c>
      <c r="W79" s="17">
        <f t="shared" si="61"/>
        <v>535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215</v>
      </c>
      <c r="AQ79" s="8">
        <f t="shared" si="34"/>
        <v>0</v>
      </c>
      <c r="AR79" s="8">
        <f t="shared" si="50"/>
        <v>471</v>
      </c>
      <c r="AT79" s="8">
        <v>30.7</v>
      </c>
      <c r="AU79" s="8">
        <v>30.7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30.7</v>
      </c>
      <c r="BM79" s="8">
        <f t="shared" si="54"/>
        <v>30.7</v>
      </c>
      <c r="BN79" s="8">
        <f t="shared" si="55"/>
        <v>32</v>
      </c>
      <c r="BO79" s="8">
        <f t="shared" si="56"/>
        <v>32</v>
      </c>
      <c r="BP79" s="139">
        <f t="shared" si="57"/>
        <v>-1.3000000000000007</v>
      </c>
      <c r="BQ79" s="139">
        <f t="shared" si="58"/>
        <v>-1.3000000000000007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1010</v>
      </c>
      <c r="G80" s="16">
        <f>'[3]11'!G82</f>
        <v>0</v>
      </c>
      <c r="H80" s="17">
        <f t="shared" si="59"/>
        <v>1330</v>
      </c>
      <c r="I80" s="15">
        <f>'[3]11'!J82</f>
        <v>320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240</v>
      </c>
      <c r="N80" s="16">
        <f>'[3]11'!O82</f>
        <v>0</v>
      </c>
      <c r="O80" s="17">
        <f t="shared" si="60"/>
        <v>560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240</v>
      </c>
      <c r="V80" s="16">
        <f t="shared" si="32"/>
        <v>0</v>
      </c>
      <c r="W80" s="17">
        <f t="shared" si="61"/>
        <v>560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240</v>
      </c>
      <c r="AQ80" s="8">
        <f t="shared" si="34"/>
        <v>0</v>
      </c>
      <c r="AR80" s="8">
        <f t="shared" si="50"/>
        <v>496</v>
      </c>
      <c r="AT80" s="8">
        <v>30.7</v>
      </c>
      <c r="AU80" s="8">
        <v>30.7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30.7</v>
      </c>
      <c r="BM80" s="8">
        <f t="shared" si="54"/>
        <v>30.7</v>
      </c>
      <c r="BN80" s="8">
        <f t="shared" si="55"/>
        <v>32</v>
      </c>
      <c r="BO80" s="8">
        <f t="shared" si="56"/>
        <v>32</v>
      </c>
      <c r="BP80" s="139">
        <f t="shared" si="57"/>
        <v>-1.3000000000000007</v>
      </c>
      <c r="BQ80" s="139">
        <f t="shared" si="58"/>
        <v>-1.3000000000000007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1010</v>
      </c>
      <c r="G81" s="16">
        <f>'[3]11'!G83</f>
        <v>0</v>
      </c>
      <c r="H81" s="17">
        <f t="shared" si="59"/>
        <v>1330</v>
      </c>
      <c r="I81" s="15">
        <f>'[3]11'!J83</f>
        <v>320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235</v>
      </c>
      <c r="N81" s="16">
        <f>'[3]11'!O83</f>
        <v>0</v>
      </c>
      <c r="O81" s="17">
        <f t="shared" si="60"/>
        <v>555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235</v>
      </c>
      <c r="V81" s="16">
        <f t="shared" si="32"/>
        <v>0</v>
      </c>
      <c r="W81" s="17">
        <f t="shared" si="61"/>
        <v>555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235</v>
      </c>
      <c r="AQ81" s="8">
        <f t="shared" si="34"/>
        <v>0</v>
      </c>
      <c r="AR81" s="8">
        <f t="shared" si="50"/>
        <v>491</v>
      </c>
      <c r="AT81" s="8">
        <v>30.7</v>
      </c>
      <c r="AU81" s="8">
        <v>30.7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30.7</v>
      </c>
      <c r="BM81" s="8">
        <f t="shared" si="54"/>
        <v>30.7</v>
      </c>
      <c r="BN81" s="8">
        <f t="shared" si="55"/>
        <v>32</v>
      </c>
      <c r="BO81" s="8">
        <f t="shared" si="56"/>
        <v>32</v>
      </c>
      <c r="BP81" s="139">
        <f t="shared" si="57"/>
        <v>-1.3000000000000007</v>
      </c>
      <c r="BQ81" s="139">
        <f t="shared" si="58"/>
        <v>-1.3000000000000007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1010</v>
      </c>
      <c r="G82" s="16">
        <f>'[3]11'!G84</f>
        <v>0</v>
      </c>
      <c r="H82" s="17">
        <f t="shared" si="59"/>
        <v>1330</v>
      </c>
      <c r="I82" s="15">
        <f>'[3]11'!J84</f>
        <v>320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220</v>
      </c>
      <c r="N82" s="16">
        <f>'[3]11'!O84</f>
        <v>0</v>
      </c>
      <c r="O82" s="17">
        <f t="shared" si="60"/>
        <v>540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220</v>
      </c>
      <c r="V82" s="16">
        <f t="shared" si="32"/>
        <v>0</v>
      </c>
      <c r="W82" s="17">
        <f t="shared" si="61"/>
        <v>540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220</v>
      </c>
      <c r="AQ82" s="8">
        <f t="shared" si="34"/>
        <v>0</v>
      </c>
      <c r="AR82" s="8">
        <f t="shared" si="50"/>
        <v>476</v>
      </c>
      <c r="AT82" s="8">
        <v>30.7</v>
      </c>
      <c r="AU82" s="8">
        <v>30.7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30.7</v>
      </c>
      <c r="BM82" s="8">
        <f t="shared" si="54"/>
        <v>30.7</v>
      </c>
      <c r="BN82" s="8">
        <f t="shared" si="55"/>
        <v>32</v>
      </c>
      <c r="BO82" s="8">
        <f t="shared" si="56"/>
        <v>32</v>
      </c>
      <c r="BP82" s="139">
        <f t="shared" si="57"/>
        <v>-1.3000000000000007</v>
      </c>
      <c r="BQ82" s="139">
        <f t="shared" si="58"/>
        <v>-1.3000000000000007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1010</v>
      </c>
      <c r="G83" s="16">
        <f>'[3]11'!G85</f>
        <v>0</v>
      </c>
      <c r="H83" s="17">
        <f t="shared" si="59"/>
        <v>1330</v>
      </c>
      <c r="I83" s="15">
        <f>'[3]11'!J85</f>
        <v>320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200</v>
      </c>
      <c r="N83" s="16">
        <f>'[3]11'!O85</f>
        <v>0</v>
      </c>
      <c r="O83" s="17">
        <f t="shared" si="60"/>
        <v>520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200</v>
      </c>
      <c r="V83" s="16">
        <f t="shared" si="32"/>
        <v>0</v>
      </c>
      <c r="W83" s="17">
        <f t="shared" si="61"/>
        <v>520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200</v>
      </c>
      <c r="AQ83" s="8">
        <f t="shared" si="34"/>
        <v>0</v>
      </c>
      <c r="AR83" s="8">
        <f t="shared" si="50"/>
        <v>456</v>
      </c>
      <c r="AT83" s="8">
        <v>30.7</v>
      </c>
      <c r="AU83" s="8">
        <v>30.7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30.7</v>
      </c>
      <c r="BM83" s="8">
        <f t="shared" si="54"/>
        <v>30.7</v>
      </c>
      <c r="BN83" s="8">
        <f t="shared" si="55"/>
        <v>32</v>
      </c>
      <c r="BO83" s="8">
        <f t="shared" si="56"/>
        <v>32</v>
      </c>
      <c r="BP83" s="139">
        <f t="shared" si="57"/>
        <v>-1.3000000000000007</v>
      </c>
      <c r="BQ83" s="139">
        <f t="shared" si="58"/>
        <v>-1.3000000000000007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1010</v>
      </c>
      <c r="G84" s="16">
        <f>'[3]11'!G86</f>
        <v>0</v>
      </c>
      <c r="H84" s="17">
        <f t="shared" si="59"/>
        <v>1330</v>
      </c>
      <c r="I84" s="15">
        <f>'[3]11'!J86</f>
        <v>320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200</v>
      </c>
      <c r="N84" s="16">
        <f>'[3]11'!O86</f>
        <v>0</v>
      </c>
      <c r="O84" s="17">
        <f t="shared" si="60"/>
        <v>520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200</v>
      </c>
      <c r="V84" s="16">
        <f t="shared" si="32"/>
        <v>0</v>
      </c>
      <c r="W84" s="17">
        <f t="shared" si="61"/>
        <v>520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200</v>
      </c>
      <c r="AQ84" s="8">
        <f t="shared" si="34"/>
        <v>0</v>
      </c>
      <c r="AR84" s="8">
        <f t="shared" si="50"/>
        <v>456</v>
      </c>
      <c r="AT84" s="8">
        <v>30.7</v>
      </c>
      <c r="AU84" s="8">
        <v>30.7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30.7</v>
      </c>
      <c r="BM84" s="8">
        <f t="shared" si="54"/>
        <v>30.7</v>
      </c>
      <c r="BN84" s="8">
        <f t="shared" si="55"/>
        <v>32</v>
      </c>
      <c r="BO84" s="8">
        <f t="shared" si="56"/>
        <v>32</v>
      </c>
      <c r="BP84" s="139">
        <f t="shared" si="57"/>
        <v>-1.3000000000000007</v>
      </c>
      <c r="BQ84" s="139">
        <f t="shared" si="58"/>
        <v>-1.3000000000000007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1010</v>
      </c>
      <c r="G85" s="16">
        <f>'[3]11'!G87</f>
        <v>0</v>
      </c>
      <c r="H85" s="17">
        <f t="shared" si="59"/>
        <v>1330</v>
      </c>
      <c r="I85" s="15">
        <f>'[3]11'!J87</f>
        <v>320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150</v>
      </c>
      <c r="N85" s="16">
        <f>'[3]11'!O87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406</v>
      </c>
      <c r="AT85" s="8">
        <v>30.7</v>
      </c>
      <c r="AU85" s="8">
        <v>30.7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30.7</v>
      </c>
      <c r="BM85" s="8">
        <f t="shared" si="54"/>
        <v>30.7</v>
      </c>
      <c r="BN85" s="8">
        <f t="shared" si="55"/>
        <v>32</v>
      </c>
      <c r="BO85" s="8">
        <f t="shared" si="56"/>
        <v>32</v>
      </c>
      <c r="BP85" s="139">
        <f t="shared" si="57"/>
        <v>-1.3000000000000007</v>
      </c>
      <c r="BQ85" s="139">
        <f t="shared" si="58"/>
        <v>-1.3000000000000007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1010</v>
      </c>
      <c r="G86" s="16">
        <f>'[3]11'!G88</f>
        <v>0</v>
      </c>
      <c r="H86" s="17">
        <f t="shared" si="59"/>
        <v>1330</v>
      </c>
      <c r="I86" s="15">
        <f>'[3]11'!J88</f>
        <v>320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150</v>
      </c>
      <c r="N86" s="16">
        <f>'[3]11'!O88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406</v>
      </c>
      <c r="AT86" s="8">
        <v>30.7</v>
      </c>
      <c r="AU86" s="8">
        <v>30.7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30.7</v>
      </c>
      <c r="BM86" s="8">
        <f t="shared" si="54"/>
        <v>30.7</v>
      </c>
      <c r="BN86" s="8">
        <f t="shared" si="55"/>
        <v>32</v>
      </c>
      <c r="BO86" s="8">
        <f t="shared" si="56"/>
        <v>32</v>
      </c>
      <c r="BP86" s="139">
        <f t="shared" si="57"/>
        <v>-1.3000000000000007</v>
      </c>
      <c r="BQ86" s="139">
        <f t="shared" si="58"/>
        <v>-1.3000000000000007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1010</v>
      </c>
      <c r="G87" s="16">
        <f>'[3]11'!G89</f>
        <v>0</v>
      </c>
      <c r="H87" s="17">
        <f t="shared" si="59"/>
        <v>1330</v>
      </c>
      <c r="I87" s="15">
        <f>'[3]11'!J89</f>
        <v>320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150</v>
      </c>
      <c r="N87" s="16">
        <f>'[3]11'!O89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406</v>
      </c>
      <c r="AT87" s="8">
        <v>30.7</v>
      </c>
      <c r="AU87" s="8">
        <v>30.7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30.7</v>
      </c>
      <c r="BM87" s="8">
        <f t="shared" si="54"/>
        <v>30.7</v>
      </c>
      <c r="BN87" s="8">
        <f t="shared" si="55"/>
        <v>32</v>
      </c>
      <c r="BO87" s="8">
        <f t="shared" si="56"/>
        <v>32</v>
      </c>
      <c r="BP87" s="139">
        <f t="shared" si="57"/>
        <v>-1.3000000000000007</v>
      </c>
      <c r="BQ87" s="139">
        <f t="shared" si="58"/>
        <v>-1.3000000000000007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1010</v>
      </c>
      <c r="G88" s="16">
        <f>'[3]11'!G90</f>
        <v>0</v>
      </c>
      <c r="H88" s="17">
        <f t="shared" si="59"/>
        <v>1330</v>
      </c>
      <c r="I88" s="15">
        <f>'[3]11'!J90</f>
        <v>320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150</v>
      </c>
      <c r="N88" s="16">
        <f>'[3]11'!O90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406</v>
      </c>
      <c r="AT88" s="8">
        <v>30.7</v>
      </c>
      <c r="AU88" s="8">
        <v>30.7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30.7</v>
      </c>
      <c r="BM88" s="8">
        <f t="shared" si="54"/>
        <v>30.7</v>
      </c>
      <c r="BN88" s="8">
        <f t="shared" si="55"/>
        <v>32</v>
      </c>
      <c r="BO88" s="8">
        <f t="shared" si="56"/>
        <v>32</v>
      </c>
      <c r="BP88" s="139">
        <f t="shared" si="57"/>
        <v>-1.3000000000000007</v>
      </c>
      <c r="BQ88" s="139">
        <f t="shared" si="58"/>
        <v>-1.3000000000000007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1010</v>
      </c>
      <c r="G89" s="16">
        <f>'[3]11'!G91</f>
        <v>0</v>
      </c>
      <c r="H89" s="17">
        <f t="shared" si="59"/>
        <v>1330</v>
      </c>
      <c r="I89" s="15">
        <f>'[3]11'!J91</f>
        <v>320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150</v>
      </c>
      <c r="N89" s="16">
        <f>'[3]11'!O91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24.24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24.24</v>
      </c>
      <c r="AL89" s="8">
        <f t="shared" si="35"/>
        <v>263.76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413.76</v>
      </c>
      <c r="AT89" s="8">
        <v>30.7</v>
      </c>
      <c r="AU89" s="8">
        <v>23.26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24.24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24.24</v>
      </c>
      <c r="BL89" s="8">
        <f t="shared" si="53"/>
        <v>30.7</v>
      </c>
      <c r="BM89" s="8">
        <f t="shared" si="54"/>
        <v>23.26</v>
      </c>
      <c r="BN89" s="8">
        <f t="shared" si="55"/>
        <v>32</v>
      </c>
      <c r="BO89" s="8">
        <f t="shared" si="56"/>
        <v>24.24</v>
      </c>
      <c r="BP89" s="139">
        <f t="shared" si="57"/>
        <v>-1.3000000000000007</v>
      </c>
      <c r="BQ89" s="139">
        <f t="shared" si="58"/>
        <v>-0.97999999999999687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1010</v>
      </c>
      <c r="G90" s="16">
        <f>'[3]11'!G92</f>
        <v>0</v>
      </c>
      <c r="H90" s="17">
        <f t="shared" si="59"/>
        <v>1330</v>
      </c>
      <c r="I90" s="15">
        <f>'[3]11'!J92</f>
        <v>320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150</v>
      </c>
      <c r="N90" s="16">
        <f>'[3]11'!O92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24.24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24.24</v>
      </c>
      <c r="AL90" s="8">
        <f t="shared" si="35"/>
        <v>263.76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413.76</v>
      </c>
      <c r="AT90" s="8">
        <v>30.7</v>
      </c>
      <c r="AU90" s="8">
        <v>23.26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24.24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24.24</v>
      </c>
      <c r="BL90" s="8">
        <f t="shared" si="53"/>
        <v>30.7</v>
      </c>
      <c r="BM90" s="8">
        <f t="shared" si="54"/>
        <v>23.26</v>
      </c>
      <c r="BN90" s="8">
        <f t="shared" si="55"/>
        <v>32</v>
      </c>
      <c r="BO90" s="8">
        <f t="shared" si="56"/>
        <v>24.24</v>
      </c>
      <c r="BP90" s="139">
        <f t="shared" si="57"/>
        <v>-1.3000000000000007</v>
      </c>
      <c r="BQ90" s="139">
        <f t="shared" si="58"/>
        <v>-0.97999999999999687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1010</v>
      </c>
      <c r="G91" s="16">
        <f>'[3]11'!G93</f>
        <v>0</v>
      </c>
      <c r="H91" s="17">
        <f t="shared" si="59"/>
        <v>1330</v>
      </c>
      <c r="I91" s="15">
        <f>'[3]11'!J93</f>
        <v>320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150</v>
      </c>
      <c r="N91" s="16">
        <f>'[3]11'!O93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25.5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25.5</v>
      </c>
      <c r="AL91" s="8">
        <f t="shared" si="35"/>
        <v>262.5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412.5</v>
      </c>
      <c r="AT91" s="8">
        <v>30.7</v>
      </c>
      <c r="AU91" s="8">
        <v>24.47</v>
      </c>
      <c r="AW91" s="198">
        <v>32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32</v>
      </c>
      <c r="BD91" s="198">
        <v>25.5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25.5</v>
      </c>
      <c r="BL91" s="8">
        <f t="shared" si="53"/>
        <v>30.7</v>
      </c>
      <c r="BM91" s="8">
        <f t="shared" si="54"/>
        <v>24.47</v>
      </c>
      <c r="BN91" s="8">
        <f t="shared" si="55"/>
        <v>32</v>
      </c>
      <c r="BO91" s="8">
        <f t="shared" si="56"/>
        <v>25.5</v>
      </c>
      <c r="BP91" s="139">
        <f t="shared" si="57"/>
        <v>-1.3000000000000007</v>
      </c>
      <c r="BQ91" s="139">
        <f t="shared" si="58"/>
        <v>-1.0300000000000011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1010</v>
      </c>
      <c r="G92" s="16">
        <f>'[3]11'!G94</f>
        <v>0</v>
      </c>
      <c r="H92" s="17">
        <f t="shared" si="59"/>
        <v>1330</v>
      </c>
      <c r="I92" s="15">
        <f>'[3]11'!J94</f>
        <v>320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150</v>
      </c>
      <c r="N92" s="16">
        <f>'[3]11'!O94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25.5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25.5</v>
      </c>
      <c r="AL92" s="8">
        <f t="shared" si="35"/>
        <v>262.5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412.5</v>
      </c>
      <c r="AT92" s="8">
        <v>30.7</v>
      </c>
      <c r="AU92" s="8">
        <v>24.47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25.5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25.5</v>
      </c>
      <c r="BL92" s="8">
        <f t="shared" si="53"/>
        <v>30.7</v>
      </c>
      <c r="BM92" s="8">
        <f t="shared" si="54"/>
        <v>24.47</v>
      </c>
      <c r="BN92" s="8">
        <f t="shared" si="55"/>
        <v>32</v>
      </c>
      <c r="BO92" s="8">
        <f t="shared" si="56"/>
        <v>25.5</v>
      </c>
      <c r="BP92" s="139">
        <f t="shared" si="57"/>
        <v>-1.3000000000000007</v>
      </c>
      <c r="BQ92" s="139">
        <f t="shared" si="58"/>
        <v>-1.0300000000000011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1010</v>
      </c>
      <c r="G93" s="16">
        <f>'[3]11'!G95</f>
        <v>0</v>
      </c>
      <c r="H93" s="17">
        <f t="shared" si="59"/>
        <v>1330</v>
      </c>
      <c r="I93" s="15">
        <f>'[3]11'!J95</f>
        <v>320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150</v>
      </c>
      <c r="N93" s="16">
        <f>'[3]11'!O95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26.9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</v>
      </c>
      <c r="AE93" s="8">
        <f t="shared" si="43"/>
        <v>26.9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</v>
      </c>
      <c r="AL93" s="8">
        <f t="shared" si="35"/>
        <v>266.20000000000005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416.20000000000005</v>
      </c>
      <c r="AT93" s="8">
        <v>25.81</v>
      </c>
      <c r="AU93" s="8">
        <v>25.81</v>
      </c>
      <c r="AW93" s="198">
        <v>26.9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</v>
      </c>
      <c r="BD93" s="198">
        <v>26.9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</v>
      </c>
      <c r="BL93" s="8">
        <f t="shared" si="53"/>
        <v>25.81</v>
      </c>
      <c r="BM93" s="8">
        <f t="shared" si="54"/>
        <v>25.81</v>
      </c>
      <c r="BN93" s="8">
        <f t="shared" si="55"/>
        <v>26.9</v>
      </c>
      <c r="BO93" s="8">
        <f t="shared" si="56"/>
        <v>26.9</v>
      </c>
      <c r="BP93" s="139">
        <f t="shared" si="57"/>
        <v>-1.0899999999999999</v>
      </c>
      <c r="BQ93" s="139">
        <f t="shared" si="58"/>
        <v>-1.0899999999999999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1010</v>
      </c>
      <c r="G94" s="16">
        <f>'[3]11'!G96</f>
        <v>0</v>
      </c>
      <c r="H94" s="17">
        <f t="shared" si="59"/>
        <v>1330</v>
      </c>
      <c r="I94" s="15">
        <f>'[3]11'!J96</f>
        <v>320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150</v>
      </c>
      <c r="N94" s="16">
        <f>'[3]11'!O96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26.9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</v>
      </c>
      <c r="AE94" s="8">
        <f t="shared" si="43"/>
        <v>26.9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</v>
      </c>
      <c r="AL94" s="8">
        <f t="shared" si="35"/>
        <v>266.20000000000005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416.20000000000005</v>
      </c>
      <c r="AT94" s="8">
        <v>25.81</v>
      </c>
      <c r="AU94" s="8">
        <v>25.81</v>
      </c>
      <c r="AW94" s="198">
        <v>26.9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</v>
      </c>
      <c r="BD94" s="198">
        <v>26.9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</v>
      </c>
      <c r="BL94" s="8">
        <f t="shared" si="53"/>
        <v>25.81</v>
      </c>
      <c r="BM94" s="8">
        <f t="shared" si="54"/>
        <v>25.81</v>
      </c>
      <c r="BN94" s="8">
        <f t="shared" si="55"/>
        <v>26.9</v>
      </c>
      <c r="BO94" s="8">
        <f t="shared" si="56"/>
        <v>26.9</v>
      </c>
      <c r="BP94" s="139">
        <f t="shared" si="57"/>
        <v>-1.0899999999999999</v>
      </c>
      <c r="BQ94" s="139">
        <f t="shared" si="58"/>
        <v>-1.0899999999999999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1010</v>
      </c>
      <c r="G95" s="16">
        <f>'[3]11'!G97</f>
        <v>0</v>
      </c>
      <c r="H95" s="17">
        <f t="shared" si="59"/>
        <v>1330</v>
      </c>
      <c r="I95" s="15">
        <f>'[3]11'!J97</f>
        <v>320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150</v>
      </c>
      <c r="N95" s="16">
        <f>'[3]11'!O97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26.9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</v>
      </c>
      <c r="AE95" s="8">
        <f t="shared" si="43"/>
        <v>26.9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</v>
      </c>
      <c r="AL95" s="8">
        <f t="shared" si="35"/>
        <v>266.20000000000005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416.20000000000005</v>
      </c>
      <c r="AT95" s="8">
        <v>25.81</v>
      </c>
      <c r="AU95" s="8">
        <v>25.81</v>
      </c>
      <c r="AW95" s="198">
        <v>26.9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</v>
      </c>
      <c r="BD95" s="198">
        <v>26.9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</v>
      </c>
      <c r="BL95" s="8">
        <f t="shared" si="53"/>
        <v>25.81</v>
      </c>
      <c r="BM95" s="8">
        <f t="shared" si="54"/>
        <v>25.81</v>
      </c>
      <c r="BN95" s="8">
        <f t="shared" si="55"/>
        <v>26.9</v>
      </c>
      <c r="BO95" s="8">
        <f t="shared" si="56"/>
        <v>26.9</v>
      </c>
      <c r="BP95" s="139">
        <f t="shared" si="57"/>
        <v>-1.0899999999999999</v>
      </c>
      <c r="BQ95" s="139">
        <f t="shared" si="58"/>
        <v>-1.0899999999999999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1010</v>
      </c>
      <c r="G96" s="16">
        <f>'[3]11'!G98</f>
        <v>0</v>
      </c>
      <c r="H96" s="17">
        <f t="shared" si="59"/>
        <v>1330</v>
      </c>
      <c r="I96" s="15">
        <f>'[3]11'!J98</f>
        <v>320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150</v>
      </c>
      <c r="N96" s="16">
        <f>'[3]11'!O98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26.9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</v>
      </c>
      <c r="AE96" s="8">
        <f t="shared" si="43"/>
        <v>26.9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</v>
      </c>
      <c r="AL96" s="8">
        <f t="shared" si="35"/>
        <v>266.20000000000005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416.20000000000005</v>
      </c>
      <c r="AT96" s="8">
        <v>25.81</v>
      </c>
      <c r="AU96" s="8">
        <v>25.81</v>
      </c>
      <c r="AW96" s="198">
        <v>26.9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</v>
      </c>
      <c r="BD96" s="198">
        <v>26.9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</v>
      </c>
      <c r="BL96" s="8">
        <f t="shared" si="53"/>
        <v>25.81</v>
      </c>
      <c r="BM96" s="8">
        <f t="shared" si="54"/>
        <v>25.81</v>
      </c>
      <c r="BN96" s="8">
        <f t="shared" si="55"/>
        <v>26.9</v>
      </c>
      <c r="BO96" s="8">
        <f t="shared" si="56"/>
        <v>26.9</v>
      </c>
      <c r="BP96" s="139">
        <f t="shared" si="57"/>
        <v>-1.0899999999999999</v>
      </c>
      <c r="BQ96" s="139">
        <f t="shared" si="58"/>
        <v>-1.0899999999999999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1010</v>
      </c>
      <c r="G97" s="16">
        <f>'[3]11'!G99</f>
        <v>0</v>
      </c>
      <c r="H97" s="17">
        <f t="shared" si="59"/>
        <v>1330</v>
      </c>
      <c r="I97" s="15">
        <f>'[3]11'!J99</f>
        <v>320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150</v>
      </c>
      <c r="N97" s="16">
        <f>'[3]11'!O99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26.9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</v>
      </c>
      <c r="AE97" s="8">
        <f t="shared" si="43"/>
        <v>26.9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</v>
      </c>
      <c r="AL97" s="8">
        <f t="shared" si="35"/>
        <v>266.20000000000005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416.20000000000005</v>
      </c>
      <c r="AT97" s="8">
        <v>25.81</v>
      </c>
      <c r="AU97" s="8">
        <v>25.81</v>
      </c>
      <c r="AW97" s="198">
        <v>26.9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</v>
      </c>
      <c r="BD97" s="198">
        <v>26.9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</v>
      </c>
      <c r="BL97" s="8">
        <f t="shared" si="53"/>
        <v>25.81</v>
      </c>
      <c r="BM97" s="8">
        <f t="shared" si="54"/>
        <v>25.81</v>
      </c>
      <c r="BN97" s="8">
        <f t="shared" si="55"/>
        <v>26.9</v>
      </c>
      <c r="BO97" s="8">
        <f t="shared" si="56"/>
        <v>26.9</v>
      </c>
      <c r="BP97" s="139">
        <f t="shared" si="57"/>
        <v>-1.0899999999999999</v>
      </c>
      <c r="BQ97" s="139">
        <f t="shared" si="58"/>
        <v>-1.0899999999999999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1010</v>
      </c>
      <c r="G98" s="16">
        <f>'[3]11'!G100</f>
        <v>0</v>
      </c>
      <c r="H98" s="17">
        <f t="shared" si="59"/>
        <v>1330</v>
      </c>
      <c r="I98" s="15">
        <f>'[3]11'!J100</f>
        <v>320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150</v>
      </c>
      <c r="N98" s="16">
        <f>'[3]11'!O100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26.9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</v>
      </c>
      <c r="AE98" s="8">
        <f t="shared" si="43"/>
        <v>26.9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</v>
      </c>
      <c r="AL98" s="8">
        <f t="shared" si="35"/>
        <v>266.20000000000005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416.20000000000005</v>
      </c>
      <c r="AT98" s="8">
        <v>25.81</v>
      </c>
      <c r="AU98" s="8">
        <v>25.81</v>
      </c>
      <c r="AW98" s="198">
        <v>26.9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</v>
      </c>
      <c r="BD98" s="198">
        <v>26.9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</v>
      </c>
      <c r="BL98" s="8">
        <f t="shared" si="53"/>
        <v>25.81</v>
      </c>
      <c r="BM98" s="8">
        <f t="shared" si="54"/>
        <v>25.81</v>
      </c>
      <c r="BN98" s="8">
        <f t="shared" si="55"/>
        <v>26.9</v>
      </c>
      <c r="BO98" s="8">
        <f t="shared" si="56"/>
        <v>26.9</v>
      </c>
      <c r="BP98" s="139">
        <f t="shared" si="57"/>
        <v>-1.0899999999999999</v>
      </c>
      <c r="BQ98" s="139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3.9464999999999999</v>
      </c>
      <c r="N99" s="15">
        <f t="shared" si="62"/>
        <v>0</v>
      </c>
      <c r="O99" s="15">
        <f t="shared" si="62"/>
        <v>11.6265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3.9464999999999999</v>
      </c>
      <c r="V99" s="15">
        <f t="shared" si="62"/>
        <v>0</v>
      </c>
      <c r="W99" s="15">
        <f t="shared" si="62"/>
        <v>11.6265</v>
      </c>
      <c r="X99" s="15">
        <f t="shared" si="62"/>
        <v>0.67400249999999995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0.67400249999999995</v>
      </c>
      <c r="AE99" s="15">
        <f t="shared" si="62"/>
        <v>0.72261999999999993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0.72261999999999993</v>
      </c>
      <c r="AL99" s="15">
        <f t="shared" si="62"/>
        <v>6.2833775000000003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3.9464999999999999</v>
      </c>
      <c r="AQ99" s="15">
        <f t="shared" si="62"/>
        <v>0</v>
      </c>
      <c r="AR99" s="15">
        <f t="shared" si="62"/>
        <v>10.229877499999999</v>
      </c>
      <c r="AS99" s="15">
        <f t="shared" si="62"/>
        <v>0</v>
      </c>
      <c r="AT99" s="15">
        <f t="shared" si="62"/>
        <v>0.64544999999999975</v>
      </c>
      <c r="AU99" s="15">
        <f t="shared" si="62"/>
        <v>0.69328999999999963</v>
      </c>
      <c r="AV99" s="15">
        <f t="shared" si="62"/>
        <v>0</v>
      </c>
      <c r="AW99" s="15">
        <f t="shared" si="62"/>
        <v>0.67400249999999995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0.67400249999999995</v>
      </c>
      <c r="BD99" s="15">
        <f t="shared" si="62"/>
        <v>0.72261999999999993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0.72261999999999993</v>
      </c>
      <c r="BK99" s="15"/>
      <c r="BL99" s="15">
        <f t="shared" si="63"/>
        <v>0.64544999999999975</v>
      </c>
      <c r="BM99" s="15">
        <f t="shared" si="63"/>
        <v>0.69328999999999963</v>
      </c>
      <c r="BN99" s="15">
        <f t="shared" si="63"/>
        <v>0.67400249999999995</v>
      </c>
      <c r="BO99" s="15">
        <f t="shared" si="63"/>
        <v>0.72261999999999993</v>
      </c>
      <c r="BP99" s="15">
        <f t="shared" si="63"/>
        <v>-2.8552499999999963E-2</v>
      </c>
      <c r="BQ99" s="15">
        <f t="shared" si="63"/>
        <v>-2.9329999999999964E-2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45302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45302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45302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28</v>
      </c>
      <c r="F41">
        <f t="shared" si="4"/>
        <v>60</v>
      </c>
      <c r="G41">
        <f t="shared" si="5"/>
        <v>27.3</v>
      </c>
      <c r="H41" s="112"/>
      <c r="I41">
        <f>BRPL_EOD!AA41+BRPL_EOD!AB41</f>
        <v>11.43</v>
      </c>
      <c r="J41">
        <f>BYPL_EOD!AA41+BYPL_EOD!AB41</f>
        <v>6.26</v>
      </c>
      <c r="K41">
        <f>MES_EOD!AA41+MES_EOD!AB41</f>
        <v>0</v>
      </c>
      <c r="L41">
        <f>NDMC_EOD!AA41+NDMC_EOD!AB41</f>
        <v>1.49</v>
      </c>
      <c r="M41">
        <f>TPDDL_EOD!AA41+TPDDL_EOD!AB41</f>
        <v>8.16</v>
      </c>
      <c r="N41">
        <f t="shared" si="0"/>
        <v>27.339999999999996</v>
      </c>
      <c r="O41" s="112">
        <f t="shared" si="1"/>
        <v>-3.9999999999995595E-2</v>
      </c>
      <c r="P41">
        <v>11.413277249451355</v>
      </c>
      <c r="Q41">
        <v>6.250841258229701</v>
      </c>
      <c r="R41">
        <v>0</v>
      </c>
      <c r="S41">
        <v>1.4878200438917339</v>
      </c>
      <c r="T41">
        <v>8.1480614484272138</v>
      </c>
      <c r="U41" s="114">
        <f t="shared" si="2"/>
        <v>27.300000000000004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28</v>
      </c>
      <c r="F42">
        <f t="shared" si="4"/>
        <v>60</v>
      </c>
      <c r="G42">
        <f t="shared" si="5"/>
        <v>27.3</v>
      </c>
      <c r="H42" s="112"/>
      <c r="I42">
        <f>BRPL_EOD!AA42+BRPL_EOD!AB42</f>
        <v>11.43</v>
      </c>
      <c r="J42">
        <f>BYPL_EOD!AA42+BYPL_EOD!AB42</f>
        <v>6.26</v>
      </c>
      <c r="K42">
        <f>MES_EOD!AA42+MES_EOD!AB42</f>
        <v>0</v>
      </c>
      <c r="L42">
        <f>NDMC_EOD!AA42+NDMC_EOD!AB42</f>
        <v>1.49</v>
      </c>
      <c r="M42">
        <f>TPDDL_EOD!AA42+TPDDL_EOD!AB42</f>
        <v>8.16</v>
      </c>
      <c r="N42">
        <f t="shared" si="0"/>
        <v>27.339999999999996</v>
      </c>
      <c r="O42" s="112">
        <f t="shared" si="1"/>
        <v>-3.9999999999995595E-2</v>
      </c>
      <c r="P42">
        <v>11.413277249451355</v>
      </c>
      <c r="Q42">
        <v>6.250841258229701</v>
      </c>
      <c r="R42">
        <v>0</v>
      </c>
      <c r="S42">
        <v>1.4878200438917339</v>
      </c>
      <c r="T42">
        <v>8.1480614484272138</v>
      </c>
      <c r="U42" s="114">
        <f t="shared" si="2"/>
        <v>27.300000000000004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0</v>
      </c>
      <c r="F43">
        <f t="shared" si="4"/>
        <v>60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28</v>
      </c>
      <c r="F44">
        <f t="shared" si="4"/>
        <v>60</v>
      </c>
      <c r="G44">
        <f t="shared" si="5"/>
        <v>27.3</v>
      </c>
      <c r="H44" s="112"/>
      <c r="I44">
        <f>BRPL_EOD!AA44+BRPL_EOD!AB44</f>
        <v>11.43</v>
      </c>
      <c r="J44">
        <f>BYPL_EOD!AA44+BYPL_EOD!AB44</f>
        <v>6.26</v>
      </c>
      <c r="K44">
        <f>MES_EOD!AA44+MES_EOD!AB44</f>
        <v>0</v>
      </c>
      <c r="L44">
        <f>NDMC_EOD!AA44+NDMC_EOD!AB44</f>
        <v>1.49</v>
      </c>
      <c r="M44">
        <f>TPDDL_EOD!AA44+TPDDL_EOD!AB44</f>
        <v>8.16</v>
      </c>
      <c r="N44">
        <f t="shared" si="0"/>
        <v>27.339999999999996</v>
      </c>
      <c r="O44" s="112">
        <f t="shared" si="1"/>
        <v>-3.9999999999995595E-2</v>
      </c>
      <c r="P44">
        <v>11.413277249451355</v>
      </c>
      <c r="Q44">
        <v>6.250841258229701</v>
      </c>
      <c r="R44">
        <v>0</v>
      </c>
      <c r="S44">
        <v>1.4878200438917339</v>
      </c>
      <c r="T44">
        <v>8.1480614484272138</v>
      </c>
      <c r="U44" s="114">
        <f t="shared" si="2"/>
        <v>27.300000000000004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28</v>
      </c>
      <c r="F45">
        <f t="shared" si="4"/>
        <v>60</v>
      </c>
      <c r="G45">
        <f t="shared" si="5"/>
        <v>27.3</v>
      </c>
      <c r="H45" s="112"/>
      <c r="I45">
        <f>BRPL_EOD!AA45+BRPL_EOD!AB45</f>
        <v>11.43</v>
      </c>
      <c r="J45">
        <f>BYPL_EOD!AA45+BYPL_EOD!AB45</f>
        <v>6.26</v>
      </c>
      <c r="K45">
        <f>MES_EOD!AA45+MES_EOD!AB45</f>
        <v>0</v>
      </c>
      <c r="L45">
        <f>NDMC_EOD!AA45+NDMC_EOD!AB45</f>
        <v>1.49</v>
      </c>
      <c r="M45">
        <f>TPDDL_EOD!AA45+TPDDL_EOD!AB45</f>
        <v>8.16</v>
      </c>
      <c r="N45">
        <f t="shared" si="0"/>
        <v>27.339999999999996</v>
      </c>
      <c r="O45" s="112">
        <f t="shared" si="1"/>
        <v>-3.9999999999995595E-2</v>
      </c>
      <c r="P45">
        <v>11.413277249451355</v>
      </c>
      <c r="Q45">
        <v>6.250841258229701</v>
      </c>
      <c r="R45">
        <v>0</v>
      </c>
      <c r="S45">
        <v>1.4878200438917339</v>
      </c>
      <c r="T45">
        <v>8.1480614484272138</v>
      </c>
      <c r="U45" s="114">
        <f t="shared" si="2"/>
        <v>27.300000000000004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28</v>
      </c>
      <c r="F46">
        <f t="shared" si="4"/>
        <v>60</v>
      </c>
      <c r="G46">
        <f t="shared" si="5"/>
        <v>27.3</v>
      </c>
      <c r="H46" s="112"/>
      <c r="I46">
        <f>BRPL_EOD!AA46+BRPL_EOD!AB46</f>
        <v>11.43</v>
      </c>
      <c r="J46">
        <f>BYPL_EOD!AA46+BYPL_EOD!AB46</f>
        <v>6.26</v>
      </c>
      <c r="K46">
        <f>MES_EOD!AA46+MES_EOD!AB46</f>
        <v>0</v>
      </c>
      <c r="L46">
        <f>NDMC_EOD!AA46+NDMC_EOD!AB46</f>
        <v>1.49</v>
      </c>
      <c r="M46">
        <f>TPDDL_EOD!AA46+TPDDL_EOD!AB46</f>
        <v>8.16</v>
      </c>
      <c r="N46">
        <f t="shared" si="0"/>
        <v>27.339999999999996</v>
      </c>
      <c r="O46" s="112">
        <f t="shared" si="1"/>
        <v>-3.9999999999995595E-2</v>
      </c>
      <c r="P46">
        <v>11.413277249451355</v>
      </c>
      <c r="Q46">
        <v>6.250841258229701</v>
      </c>
      <c r="R46">
        <v>0</v>
      </c>
      <c r="S46">
        <v>1.4878200438917339</v>
      </c>
      <c r="T46">
        <v>8.1480614484272138</v>
      </c>
      <c r="U46" s="114">
        <f t="shared" si="2"/>
        <v>27.300000000000004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28</v>
      </c>
      <c r="F47">
        <f t="shared" si="4"/>
        <v>60</v>
      </c>
      <c r="G47">
        <f t="shared" si="5"/>
        <v>27.3</v>
      </c>
      <c r="H47" s="112"/>
      <c r="I47">
        <f>BRPL_EOD!AA47+BRPL_EOD!AB47</f>
        <v>11.43</v>
      </c>
      <c r="J47">
        <f>BYPL_EOD!AA47+BYPL_EOD!AB47</f>
        <v>6.26</v>
      </c>
      <c r="K47">
        <f>MES_EOD!AA47+MES_EOD!AB47</f>
        <v>0</v>
      </c>
      <c r="L47">
        <f>NDMC_EOD!AA47+NDMC_EOD!AB47</f>
        <v>1.49</v>
      </c>
      <c r="M47">
        <f>TPDDL_EOD!AA47+TPDDL_EOD!AB47</f>
        <v>8.16</v>
      </c>
      <c r="N47">
        <f t="shared" si="0"/>
        <v>27.339999999999996</v>
      </c>
      <c r="O47" s="112">
        <f t="shared" si="1"/>
        <v>-3.9999999999995595E-2</v>
      </c>
      <c r="P47">
        <v>11.413277249451355</v>
      </c>
      <c r="Q47">
        <v>6.250841258229701</v>
      </c>
      <c r="R47">
        <v>0</v>
      </c>
      <c r="S47">
        <v>1.4878200438917339</v>
      </c>
      <c r="T47">
        <v>8.1480614484272138</v>
      </c>
      <c r="U47" s="114">
        <f t="shared" si="2"/>
        <v>27.300000000000004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28</v>
      </c>
      <c r="F48">
        <f t="shared" si="4"/>
        <v>60</v>
      </c>
      <c r="G48">
        <f t="shared" si="5"/>
        <v>27.3</v>
      </c>
      <c r="H48" s="112"/>
      <c r="I48">
        <f>BRPL_EOD!AA48+BRPL_EOD!AB48</f>
        <v>11.43</v>
      </c>
      <c r="J48">
        <f>BYPL_EOD!AA48+BYPL_EOD!AB48</f>
        <v>6.26</v>
      </c>
      <c r="K48">
        <f>MES_EOD!AA48+MES_EOD!AB48</f>
        <v>0</v>
      </c>
      <c r="L48">
        <f>NDMC_EOD!AA48+NDMC_EOD!AB48</f>
        <v>1.49</v>
      </c>
      <c r="M48">
        <f>TPDDL_EOD!AA48+TPDDL_EOD!AB48</f>
        <v>8.16</v>
      </c>
      <c r="N48">
        <f t="shared" si="0"/>
        <v>27.339999999999996</v>
      </c>
      <c r="O48" s="112">
        <f t="shared" si="1"/>
        <v>-3.9999999999995595E-2</v>
      </c>
      <c r="P48">
        <v>11.413277249451355</v>
      </c>
      <c r="Q48">
        <v>6.250841258229701</v>
      </c>
      <c r="R48">
        <v>0</v>
      </c>
      <c r="S48">
        <v>1.4878200438917339</v>
      </c>
      <c r="T48">
        <v>8.1480614484272138</v>
      </c>
      <c r="U48" s="114">
        <f t="shared" si="2"/>
        <v>27.300000000000004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28</v>
      </c>
      <c r="F49">
        <f t="shared" si="4"/>
        <v>60</v>
      </c>
      <c r="G49">
        <f t="shared" si="5"/>
        <v>27.3</v>
      </c>
      <c r="H49" s="112"/>
      <c r="I49">
        <f>BRPL_EOD!AA49+BRPL_EOD!AB49</f>
        <v>11.43</v>
      </c>
      <c r="J49">
        <f>BYPL_EOD!AA49+BYPL_EOD!AB49</f>
        <v>6.26</v>
      </c>
      <c r="K49">
        <f>MES_EOD!AA49+MES_EOD!AB49</f>
        <v>0</v>
      </c>
      <c r="L49">
        <f>NDMC_EOD!AA49+NDMC_EOD!AB49</f>
        <v>1.49</v>
      </c>
      <c r="M49">
        <f>TPDDL_EOD!AA49+TPDDL_EOD!AB49</f>
        <v>8.16</v>
      </c>
      <c r="N49">
        <f t="shared" si="0"/>
        <v>27.339999999999996</v>
      </c>
      <c r="O49" s="112">
        <f t="shared" si="1"/>
        <v>-3.9999999999995595E-2</v>
      </c>
      <c r="P49">
        <v>11.413277249451355</v>
      </c>
      <c r="Q49">
        <v>6.250841258229701</v>
      </c>
      <c r="R49">
        <v>0</v>
      </c>
      <c r="S49">
        <v>1.4878200438917339</v>
      </c>
      <c r="T49">
        <v>8.1480614484272138</v>
      </c>
      <c r="U49" s="114">
        <f t="shared" si="2"/>
        <v>27.300000000000004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28</v>
      </c>
      <c r="F50">
        <f t="shared" si="4"/>
        <v>60</v>
      </c>
      <c r="G50">
        <f t="shared" si="5"/>
        <v>27.3</v>
      </c>
      <c r="H50" s="112"/>
      <c r="I50">
        <f>BRPL_EOD!AA50+BRPL_EOD!AB50</f>
        <v>11.43</v>
      </c>
      <c r="J50">
        <f>BYPL_EOD!AA50+BYPL_EOD!AB50</f>
        <v>6.26</v>
      </c>
      <c r="K50">
        <f>MES_EOD!AA50+MES_EOD!AB50</f>
        <v>0</v>
      </c>
      <c r="L50">
        <f>NDMC_EOD!AA50+NDMC_EOD!AB50</f>
        <v>1.49</v>
      </c>
      <c r="M50">
        <f>TPDDL_EOD!AA50+TPDDL_EOD!AB50</f>
        <v>8.16</v>
      </c>
      <c r="N50">
        <f t="shared" si="0"/>
        <v>27.339999999999996</v>
      </c>
      <c r="O50" s="112">
        <f t="shared" si="1"/>
        <v>-3.9999999999995595E-2</v>
      </c>
      <c r="P50">
        <v>11.413277249451355</v>
      </c>
      <c r="Q50">
        <v>6.250841258229701</v>
      </c>
      <c r="R50">
        <v>0</v>
      </c>
      <c r="S50">
        <v>1.4878200438917339</v>
      </c>
      <c r="T50">
        <v>8.1480614484272138</v>
      </c>
      <c r="U50" s="114">
        <f t="shared" si="2"/>
        <v>27.300000000000004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28</v>
      </c>
      <c r="F51">
        <f t="shared" si="4"/>
        <v>60</v>
      </c>
      <c r="G51">
        <f t="shared" si="5"/>
        <v>27.3</v>
      </c>
      <c r="H51" s="112"/>
      <c r="I51">
        <f>BRPL_EOD!AA51+BRPL_EOD!AB51</f>
        <v>11.43</v>
      </c>
      <c r="J51">
        <f>BYPL_EOD!AA51+BYPL_EOD!AB51</f>
        <v>6.26</v>
      </c>
      <c r="K51">
        <f>MES_EOD!AA51+MES_EOD!AB51</f>
        <v>0</v>
      </c>
      <c r="L51">
        <f>NDMC_EOD!AA51+NDMC_EOD!AB51</f>
        <v>1.49</v>
      </c>
      <c r="M51">
        <f>TPDDL_EOD!AA51+TPDDL_EOD!AB51</f>
        <v>8.16</v>
      </c>
      <c r="N51">
        <f t="shared" si="0"/>
        <v>27.339999999999996</v>
      </c>
      <c r="O51" s="112">
        <f t="shared" si="1"/>
        <v>-3.9999999999995595E-2</v>
      </c>
      <c r="P51">
        <v>11.413277249451355</v>
      </c>
      <c r="Q51">
        <v>6.250841258229701</v>
      </c>
      <c r="R51">
        <v>0</v>
      </c>
      <c r="S51">
        <v>1.4878200438917339</v>
      </c>
      <c r="T51">
        <v>8.1480614484272138</v>
      </c>
      <c r="U51" s="114">
        <f t="shared" si="2"/>
        <v>27.300000000000004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28</v>
      </c>
      <c r="F52">
        <f t="shared" si="4"/>
        <v>60</v>
      </c>
      <c r="G52">
        <f t="shared" si="5"/>
        <v>27.3</v>
      </c>
      <c r="H52" s="112"/>
      <c r="I52">
        <f>BRPL_EOD!AA52+BRPL_EOD!AB52</f>
        <v>11.43</v>
      </c>
      <c r="J52">
        <f>BYPL_EOD!AA52+BYPL_EOD!AB52</f>
        <v>6.26</v>
      </c>
      <c r="K52">
        <f>MES_EOD!AA52+MES_EOD!AB52</f>
        <v>0</v>
      </c>
      <c r="L52">
        <f>NDMC_EOD!AA52+NDMC_EOD!AB52</f>
        <v>1.49</v>
      </c>
      <c r="M52">
        <f>TPDDL_EOD!AA52+TPDDL_EOD!AB52</f>
        <v>8.16</v>
      </c>
      <c r="N52">
        <f t="shared" si="0"/>
        <v>27.339999999999996</v>
      </c>
      <c r="O52" s="112">
        <f t="shared" si="1"/>
        <v>-3.9999999999995595E-2</v>
      </c>
      <c r="P52">
        <v>11.413277249451355</v>
      </c>
      <c r="Q52">
        <v>6.250841258229701</v>
      </c>
      <c r="R52">
        <v>0</v>
      </c>
      <c r="S52">
        <v>1.4878200438917339</v>
      </c>
      <c r="T52">
        <v>8.1480614484272138</v>
      </c>
      <c r="U52" s="114">
        <f t="shared" si="2"/>
        <v>27.300000000000004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28</v>
      </c>
      <c r="F53">
        <f t="shared" si="4"/>
        <v>60</v>
      </c>
      <c r="G53">
        <f t="shared" si="5"/>
        <v>27.3</v>
      </c>
      <c r="H53" s="112"/>
      <c r="I53">
        <f>BRPL_EOD!AA53+BRPL_EOD!AB53</f>
        <v>11.43</v>
      </c>
      <c r="J53">
        <f>BYPL_EOD!AA53+BYPL_EOD!AB53</f>
        <v>6.26</v>
      </c>
      <c r="K53">
        <f>MES_EOD!AA53+MES_EOD!AB53</f>
        <v>0</v>
      </c>
      <c r="L53">
        <f>NDMC_EOD!AA53+NDMC_EOD!AB53</f>
        <v>1.49</v>
      </c>
      <c r="M53">
        <f>TPDDL_EOD!AA53+TPDDL_EOD!AB53</f>
        <v>8.16</v>
      </c>
      <c r="N53">
        <f t="shared" si="0"/>
        <v>27.339999999999996</v>
      </c>
      <c r="O53" s="112">
        <f t="shared" si="1"/>
        <v>-3.9999999999995595E-2</v>
      </c>
      <c r="P53">
        <v>11.413277249451355</v>
      </c>
      <c r="Q53">
        <v>6.250841258229701</v>
      </c>
      <c r="R53">
        <v>0</v>
      </c>
      <c r="S53">
        <v>1.4878200438917339</v>
      </c>
      <c r="T53">
        <v>8.1480614484272138</v>
      </c>
      <c r="U53" s="114">
        <f t="shared" si="2"/>
        <v>27.300000000000004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28</v>
      </c>
      <c r="F54">
        <f t="shared" si="4"/>
        <v>60</v>
      </c>
      <c r="G54">
        <f t="shared" si="5"/>
        <v>27.3</v>
      </c>
      <c r="H54" s="112"/>
      <c r="I54">
        <f>BRPL_EOD!AA54+BRPL_EOD!AB54</f>
        <v>11.43</v>
      </c>
      <c r="J54">
        <f>BYPL_EOD!AA54+BYPL_EOD!AB54</f>
        <v>6.26</v>
      </c>
      <c r="K54">
        <f>MES_EOD!AA54+MES_EOD!AB54</f>
        <v>0</v>
      </c>
      <c r="L54">
        <f>NDMC_EOD!AA54+NDMC_EOD!AB54</f>
        <v>1.49</v>
      </c>
      <c r="M54">
        <f>TPDDL_EOD!AA54+TPDDL_EOD!AB54</f>
        <v>8.16</v>
      </c>
      <c r="N54">
        <f t="shared" si="0"/>
        <v>27.339999999999996</v>
      </c>
      <c r="O54" s="112">
        <f t="shared" si="1"/>
        <v>-3.9999999999995595E-2</v>
      </c>
      <c r="P54">
        <v>11.413277249451355</v>
      </c>
      <c r="Q54">
        <v>6.250841258229701</v>
      </c>
      <c r="R54">
        <v>0</v>
      </c>
      <c r="S54">
        <v>1.4878200438917339</v>
      </c>
      <c r="T54">
        <v>8.1480614484272138</v>
      </c>
      <c r="U54" s="114">
        <f t="shared" si="2"/>
        <v>27.300000000000004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28</v>
      </c>
      <c r="F55">
        <f t="shared" si="4"/>
        <v>60</v>
      </c>
      <c r="G55">
        <f t="shared" si="5"/>
        <v>27.3</v>
      </c>
      <c r="H55" s="112"/>
      <c r="I55">
        <f>BRPL_EOD!AA55+BRPL_EOD!AB55</f>
        <v>11.43</v>
      </c>
      <c r="J55">
        <f>BYPL_EOD!AA55+BYPL_EOD!AB55</f>
        <v>6.26</v>
      </c>
      <c r="K55">
        <f>MES_EOD!AA55+MES_EOD!AB55</f>
        <v>0</v>
      </c>
      <c r="L55">
        <f>NDMC_EOD!AA55+NDMC_EOD!AB55</f>
        <v>1.49</v>
      </c>
      <c r="M55">
        <f>TPDDL_EOD!AA55+TPDDL_EOD!AB55</f>
        <v>8.16</v>
      </c>
      <c r="N55">
        <f t="shared" si="0"/>
        <v>27.339999999999996</v>
      </c>
      <c r="O55" s="112">
        <f t="shared" si="1"/>
        <v>-3.9999999999995595E-2</v>
      </c>
      <c r="P55">
        <v>11.413277249451355</v>
      </c>
      <c r="Q55">
        <v>6.250841258229701</v>
      </c>
      <c r="R55">
        <v>0</v>
      </c>
      <c r="S55">
        <v>1.4878200438917339</v>
      </c>
      <c r="T55">
        <v>8.1480614484272138</v>
      </c>
      <c r="U55" s="114">
        <f t="shared" si="2"/>
        <v>27.300000000000004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28</v>
      </c>
      <c r="F56">
        <f t="shared" si="4"/>
        <v>60</v>
      </c>
      <c r="G56">
        <f t="shared" si="5"/>
        <v>27.3</v>
      </c>
      <c r="H56" s="112"/>
      <c r="I56">
        <f>BRPL_EOD!AA56+BRPL_EOD!AB56</f>
        <v>11.43</v>
      </c>
      <c r="J56">
        <f>BYPL_EOD!AA56+BYPL_EOD!AB56</f>
        <v>6.26</v>
      </c>
      <c r="K56">
        <f>MES_EOD!AA56+MES_EOD!AB56</f>
        <v>0</v>
      </c>
      <c r="L56">
        <f>NDMC_EOD!AA56+NDMC_EOD!AB56</f>
        <v>1.49</v>
      </c>
      <c r="M56">
        <f>TPDDL_EOD!AA56+TPDDL_EOD!AB56</f>
        <v>8.16</v>
      </c>
      <c r="N56">
        <f t="shared" si="0"/>
        <v>27.339999999999996</v>
      </c>
      <c r="O56" s="112">
        <f t="shared" si="1"/>
        <v>-3.9999999999995595E-2</v>
      </c>
      <c r="P56">
        <v>11.413277249451355</v>
      </c>
      <c r="Q56">
        <v>6.250841258229701</v>
      </c>
      <c r="R56">
        <v>0</v>
      </c>
      <c r="S56">
        <v>1.4878200438917339</v>
      </c>
      <c r="T56">
        <v>8.1480614484272138</v>
      </c>
      <c r="U56" s="114">
        <f t="shared" si="2"/>
        <v>27.300000000000004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37.299999999999997</v>
      </c>
      <c r="E57">
        <f>GT!N57</f>
        <v>0</v>
      </c>
      <c r="F57">
        <f t="shared" si="4"/>
        <v>72</v>
      </c>
      <c r="G57">
        <f t="shared" si="5"/>
        <v>37.299999999999997</v>
      </c>
      <c r="H57" s="112"/>
      <c r="I57">
        <f>BRPL_EOD!AA57+BRPL_EOD!AB57</f>
        <v>15.69</v>
      </c>
      <c r="J57">
        <f>BYPL_EOD!AA57+BYPL_EOD!AB57</f>
        <v>8.59</v>
      </c>
      <c r="K57">
        <f>MES_EOD!AA57+MES_EOD!AB57</f>
        <v>0</v>
      </c>
      <c r="L57">
        <f>NDMC_EOD!AA57+NDMC_EOD!AB57</f>
        <v>2.08</v>
      </c>
      <c r="M57">
        <f>TPDDL_EOD!AA57+TPDDL_EOD!AB57</f>
        <v>11.21</v>
      </c>
      <c r="N57">
        <f t="shared" si="0"/>
        <v>37.57</v>
      </c>
      <c r="O57" s="112">
        <f t="shared" si="1"/>
        <v>-0.27000000000000313</v>
      </c>
      <c r="P57">
        <v>15.577242480702687</v>
      </c>
      <c r="Q57">
        <v>8.5282672344956065</v>
      </c>
      <c r="R57">
        <v>0</v>
      </c>
      <c r="S57">
        <v>2.065051903114187</v>
      </c>
      <c r="T57">
        <v>11.129438381687516</v>
      </c>
      <c r="U57" s="114">
        <f t="shared" si="2"/>
        <v>37.299999999999997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37.299999999999997</v>
      </c>
      <c r="E58">
        <f>GT!N58</f>
        <v>0</v>
      </c>
      <c r="F58">
        <f t="shared" si="4"/>
        <v>72</v>
      </c>
      <c r="G58">
        <f t="shared" si="5"/>
        <v>37.299999999999997</v>
      </c>
      <c r="H58" s="112"/>
      <c r="I58">
        <f>BRPL_EOD!AA58+BRPL_EOD!AB58</f>
        <v>15.69</v>
      </c>
      <c r="J58">
        <f>BYPL_EOD!AA58+BYPL_EOD!AB58</f>
        <v>8.59</v>
      </c>
      <c r="K58">
        <f>MES_EOD!AA58+MES_EOD!AB58</f>
        <v>0</v>
      </c>
      <c r="L58">
        <f>NDMC_EOD!AA58+NDMC_EOD!AB58</f>
        <v>2.08</v>
      </c>
      <c r="M58">
        <f>TPDDL_EOD!AA58+TPDDL_EOD!AB58</f>
        <v>11.21</v>
      </c>
      <c r="N58">
        <f t="shared" si="0"/>
        <v>37.57</v>
      </c>
      <c r="O58" s="112">
        <f t="shared" si="1"/>
        <v>-0.27000000000000313</v>
      </c>
      <c r="P58">
        <v>15.577242480702687</v>
      </c>
      <c r="Q58">
        <v>8.5282672344956065</v>
      </c>
      <c r="R58">
        <v>0</v>
      </c>
      <c r="S58">
        <v>2.065051903114187</v>
      </c>
      <c r="T58">
        <v>11.129438381687516</v>
      </c>
      <c r="U58" s="114">
        <f t="shared" si="2"/>
        <v>37.299999999999997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37.299999999999997</v>
      </c>
      <c r="E59">
        <f>GT!N59</f>
        <v>0</v>
      </c>
      <c r="F59">
        <f t="shared" si="4"/>
        <v>72</v>
      </c>
      <c r="G59">
        <f t="shared" si="5"/>
        <v>37.299999999999997</v>
      </c>
      <c r="H59" s="112"/>
      <c r="I59">
        <f>BRPL_EOD!AA59+BRPL_EOD!AB59</f>
        <v>15.69</v>
      </c>
      <c r="J59">
        <f>BYPL_EOD!AA59+BYPL_EOD!AB59</f>
        <v>8.59</v>
      </c>
      <c r="K59">
        <f>MES_EOD!AA59+MES_EOD!AB59</f>
        <v>0</v>
      </c>
      <c r="L59">
        <f>NDMC_EOD!AA59+NDMC_EOD!AB59</f>
        <v>2.08</v>
      </c>
      <c r="M59">
        <f>TPDDL_EOD!AA59+TPDDL_EOD!AB59</f>
        <v>11.21</v>
      </c>
      <c r="N59">
        <f t="shared" si="0"/>
        <v>37.57</v>
      </c>
      <c r="O59" s="112">
        <f t="shared" si="1"/>
        <v>-0.27000000000000313</v>
      </c>
      <c r="P59">
        <v>15.577242480702687</v>
      </c>
      <c r="Q59">
        <v>8.5282672344956065</v>
      </c>
      <c r="R59">
        <v>0</v>
      </c>
      <c r="S59">
        <v>2.065051903114187</v>
      </c>
      <c r="T59">
        <v>11.129438381687516</v>
      </c>
      <c r="U59" s="114">
        <f t="shared" si="2"/>
        <v>37.299999999999997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37.299999999999997</v>
      </c>
      <c r="E60">
        <f>GT!N60</f>
        <v>0</v>
      </c>
      <c r="F60">
        <f t="shared" si="4"/>
        <v>72</v>
      </c>
      <c r="G60">
        <f t="shared" si="5"/>
        <v>37.299999999999997</v>
      </c>
      <c r="H60" s="112"/>
      <c r="I60">
        <f>BRPL_EOD!AA60+BRPL_EOD!AB60</f>
        <v>15.69</v>
      </c>
      <c r="J60">
        <f>BYPL_EOD!AA60+BYPL_EOD!AB60</f>
        <v>8.59</v>
      </c>
      <c r="K60">
        <f>MES_EOD!AA60+MES_EOD!AB60</f>
        <v>0</v>
      </c>
      <c r="L60">
        <f>NDMC_EOD!AA60+NDMC_EOD!AB60</f>
        <v>2.08</v>
      </c>
      <c r="M60">
        <f>TPDDL_EOD!AA60+TPDDL_EOD!AB60</f>
        <v>11.21</v>
      </c>
      <c r="N60">
        <f t="shared" si="0"/>
        <v>37.57</v>
      </c>
      <c r="O60" s="112">
        <f t="shared" si="1"/>
        <v>-0.27000000000000313</v>
      </c>
      <c r="P60">
        <v>15.577242480702687</v>
      </c>
      <c r="Q60">
        <v>8.5282672344956065</v>
      </c>
      <c r="R60">
        <v>0</v>
      </c>
      <c r="S60">
        <v>2.065051903114187</v>
      </c>
      <c r="T60">
        <v>11.129438381687516</v>
      </c>
      <c r="U60" s="114">
        <f t="shared" si="2"/>
        <v>37.299999999999997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37.299999999999997</v>
      </c>
      <c r="E61">
        <f>GT!N61</f>
        <v>0</v>
      </c>
      <c r="F61">
        <f t="shared" si="4"/>
        <v>72</v>
      </c>
      <c r="G61">
        <f t="shared" si="5"/>
        <v>37.299999999999997</v>
      </c>
      <c r="H61" s="112"/>
      <c r="I61">
        <f>BRPL_EOD!AA61+BRPL_EOD!AB61</f>
        <v>15.69</v>
      </c>
      <c r="J61">
        <f>BYPL_EOD!AA61+BYPL_EOD!AB61</f>
        <v>8.59</v>
      </c>
      <c r="K61">
        <f>MES_EOD!AA61+MES_EOD!AB61</f>
        <v>0</v>
      </c>
      <c r="L61">
        <f>NDMC_EOD!AA61+NDMC_EOD!AB61</f>
        <v>2.08</v>
      </c>
      <c r="M61">
        <f>TPDDL_EOD!AA61+TPDDL_EOD!AB61</f>
        <v>11.21</v>
      </c>
      <c r="N61">
        <f t="shared" si="0"/>
        <v>37.57</v>
      </c>
      <c r="O61" s="112">
        <f t="shared" si="1"/>
        <v>-0.27000000000000313</v>
      </c>
      <c r="P61">
        <v>15.577242480702687</v>
      </c>
      <c r="Q61">
        <v>8.5282672344956065</v>
      </c>
      <c r="R61">
        <v>0</v>
      </c>
      <c r="S61">
        <v>2.065051903114187</v>
      </c>
      <c r="T61">
        <v>11.129438381687516</v>
      </c>
      <c r="U61" s="114">
        <f t="shared" si="2"/>
        <v>37.299999999999997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37.299999999999997</v>
      </c>
      <c r="E62">
        <f>GT!N62</f>
        <v>0</v>
      </c>
      <c r="F62">
        <f t="shared" si="4"/>
        <v>72</v>
      </c>
      <c r="G62">
        <f t="shared" si="5"/>
        <v>37.299999999999997</v>
      </c>
      <c r="H62" s="112"/>
      <c r="I62">
        <f>BRPL_EOD!AA62+BRPL_EOD!AB62</f>
        <v>15.69</v>
      </c>
      <c r="J62">
        <f>BYPL_EOD!AA62+BYPL_EOD!AB62</f>
        <v>8.59</v>
      </c>
      <c r="K62">
        <f>MES_EOD!AA62+MES_EOD!AB62</f>
        <v>0</v>
      </c>
      <c r="L62">
        <f>NDMC_EOD!AA62+NDMC_EOD!AB62</f>
        <v>2.08</v>
      </c>
      <c r="M62">
        <f>TPDDL_EOD!AA62+TPDDL_EOD!AB62</f>
        <v>11.21</v>
      </c>
      <c r="N62">
        <f t="shared" si="0"/>
        <v>37.57</v>
      </c>
      <c r="O62" s="112">
        <f t="shared" si="1"/>
        <v>-0.27000000000000313</v>
      </c>
      <c r="P62">
        <v>15.577242480702687</v>
      </c>
      <c r="Q62">
        <v>8.5282672344956065</v>
      </c>
      <c r="R62">
        <v>0</v>
      </c>
      <c r="S62">
        <v>2.065051903114187</v>
      </c>
      <c r="T62">
        <v>11.129438381687516</v>
      </c>
      <c r="U62" s="114">
        <f t="shared" si="2"/>
        <v>37.299999999999997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37.299999999999997</v>
      </c>
      <c r="E63">
        <f>GT!N63</f>
        <v>0</v>
      </c>
      <c r="F63">
        <f t="shared" si="4"/>
        <v>72</v>
      </c>
      <c r="G63">
        <f t="shared" si="5"/>
        <v>37.299999999999997</v>
      </c>
      <c r="H63" s="112"/>
      <c r="I63">
        <f>BRPL_EOD!AA63+BRPL_EOD!AB63</f>
        <v>15.69</v>
      </c>
      <c r="J63">
        <f>BYPL_EOD!AA63+BYPL_EOD!AB63</f>
        <v>8.59</v>
      </c>
      <c r="K63">
        <f>MES_EOD!AA63+MES_EOD!AB63</f>
        <v>0</v>
      </c>
      <c r="L63">
        <f>NDMC_EOD!AA63+NDMC_EOD!AB63</f>
        <v>2.08</v>
      </c>
      <c r="M63">
        <f>TPDDL_EOD!AA63+TPDDL_EOD!AB63</f>
        <v>11.21</v>
      </c>
      <c r="N63">
        <f t="shared" si="0"/>
        <v>37.57</v>
      </c>
      <c r="O63" s="112">
        <f t="shared" si="1"/>
        <v>-0.27000000000000313</v>
      </c>
      <c r="P63">
        <v>15.577242480702687</v>
      </c>
      <c r="Q63">
        <v>8.5282672344956065</v>
      </c>
      <c r="R63">
        <v>0</v>
      </c>
      <c r="S63">
        <v>2.065051903114187</v>
      </c>
      <c r="T63">
        <v>11.129438381687516</v>
      </c>
      <c r="U63" s="114">
        <f t="shared" si="2"/>
        <v>37.299999999999997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37.299999999999997</v>
      </c>
      <c r="E64">
        <f>GT!N64</f>
        <v>0</v>
      </c>
      <c r="F64">
        <f t="shared" si="4"/>
        <v>72</v>
      </c>
      <c r="G64">
        <f t="shared" si="5"/>
        <v>37.299999999999997</v>
      </c>
      <c r="H64" s="112"/>
      <c r="I64">
        <f>BRPL_EOD!AA64+BRPL_EOD!AB64</f>
        <v>15.69</v>
      </c>
      <c r="J64">
        <f>BYPL_EOD!AA64+BYPL_EOD!AB64</f>
        <v>8.59</v>
      </c>
      <c r="K64">
        <f>MES_EOD!AA64+MES_EOD!AB64</f>
        <v>0</v>
      </c>
      <c r="L64">
        <f>NDMC_EOD!AA64+NDMC_EOD!AB64</f>
        <v>2.08</v>
      </c>
      <c r="M64">
        <f>TPDDL_EOD!AA64+TPDDL_EOD!AB64</f>
        <v>11.21</v>
      </c>
      <c r="N64">
        <f t="shared" si="0"/>
        <v>37.57</v>
      </c>
      <c r="O64" s="112">
        <f t="shared" si="1"/>
        <v>-0.27000000000000313</v>
      </c>
      <c r="P64">
        <v>15.577242480702687</v>
      </c>
      <c r="Q64">
        <v>8.5282672344956065</v>
      </c>
      <c r="R64">
        <v>0</v>
      </c>
      <c r="S64">
        <v>2.065051903114187</v>
      </c>
      <c r="T64">
        <v>11.129438381687516</v>
      </c>
      <c r="U64" s="114">
        <f t="shared" si="2"/>
        <v>37.299999999999997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37.299999999999997</v>
      </c>
      <c r="E65">
        <f>GT!N65</f>
        <v>0</v>
      </c>
      <c r="F65">
        <f t="shared" si="4"/>
        <v>72</v>
      </c>
      <c r="G65">
        <f t="shared" si="5"/>
        <v>37.299999999999997</v>
      </c>
      <c r="H65" s="112"/>
      <c r="I65">
        <f>BRPL_EOD!AA65+BRPL_EOD!AB65</f>
        <v>15.69</v>
      </c>
      <c r="J65">
        <f>BYPL_EOD!AA65+BYPL_EOD!AB65</f>
        <v>8.59</v>
      </c>
      <c r="K65">
        <f>MES_EOD!AA65+MES_EOD!AB65</f>
        <v>0</v>
      </c>
      <c r="L65">
        <f>NDMC_EOD!AA65+NDMC_EOD!AB65</f>
        <v>2.08</v>
      </c>
      <c r="M65">
        <f>TPDDL_EOD!AA65+TPDDL_EOD!AB65</f>
        <v>11.21</v>
      </c>
      <c r="N65">
        <f t="shared" si="0"/>
        <v>37.57</v>
      </c>
      <c r="O65" s="112">
        <f t="shared" si="1"/>
        <v>-0.27000000000000313</v>
      </c>
      <c r="P65">
        <v>15.577242480702687</v>
      </c>
      <c r="Q65">
        <v>8.5282672344956065</v>
      </c>
      <c r="R65">
        <v>0</v>
      </c>
      <c r="S65">
        <v>2.065051903114187</v>
      </c>
      <c r="T65">
        <v>11.129438381687516</v>
      </c>
      <c r="U65" s="114">
        <f t="shared" si="2"/>
        <v>37.299999999999997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37.299999999999997</v>
      </c>
      <c r="E66">
        <f>GT!N66</f>
        <v>0</v>
      </c>
      <c r="F66">
        <f t="shared" si="4"/>
        <v>72</v>
      </c>
      <c r="G66">
        <f t="shared" si="5"/>
        <v>37.299999999999997</v>
      </c>
      <c r="H66" s="112"/>
      <c r="I66">
        <f>BRPL_EOD!AA66+BRPL_EOD!AB66</f>
        <v>15.69</v>
      </c>
      <c r="J66">
        <f>BYPL_EOD!AA66+BYPL_EOD!AB66</f>
        <v>8.59</v>
      </c>
      <c r="K66">
        <f>MES_EOD!AA66+MES_EOD!AB66</f>
        <v>0</v>
      </c>
      <c r="L66">
        <f>NDMC_EOD!AA66+NDMC_EOD!AB66</f>
        <v>2.08</v>
      </c>
      <c r="M66">
        <f>TPDDL_EOD!AA66+TPDDL_EOD!AB66</f>
        <v>11.21</v>
      </c>
      <c r="N66">
        <f t="shared" si="0"/>
        <v>37.57</v>
      </c>
      <c r="O66" s="112">
        <f t="shared" si="1"/>
        <v>-0.27000000000000313</v>
      </c>
      <c r="P66">
        <v>15.577242480702687</v>
      </c>
      <c r="Q66">
        <v>8.5282672344956065</v>
      </c>
      <c r="R66">
        <v>0</v>
      </c>
      <c r="S66">
        <v>2.065051903114187</v>
      </c>
      <c r="T66">
        <v>11.129438381687516</v>
      </c>
      <c r="U66" s="114">
        <f t="shared" si="2"/>
        <v>37.299999999999997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37.299999999999997</v>
      </c>
      <c r="E67">
        <f>GT!N67</f>
        <v>0</v>
      </c>
      <c r="F67">
        <f t="shared" si="4"/>
        <v>72</v>
      </c>
      <c r="G67">
        <f t="shared" si="5"/>
        <v>37.299999999999997</v>
      </c>
      <c r="H67" s="112"/>
      <c r="I67">
        <f>BRPL_EOD!AA67+BRPL_EOD!AB67</f>
        <v>15.69</v>
      </c>
      <c r="J67">
        <f>BYPL_EOD!AA67+BYPL_EOD!AB67</f>
        <v>8.59</v>
      </c>
      <c r="K67">
        <f>MES_EOD!AA67+MES_EOD!AB67</f>
        <v>0</v>
      </c>
      <c r="L67">
        <f>NDMC_EOD!AA67+NDMC_EOD!AB67</f>
        <v>2.08</v>
      </c>
      <c r="M67">
        <f>TPDDL_EOD!AA67+TPDDL_EOD!AB67</f>
        <v>11.21</v>
      </c>
      <c r="N67">
        <f t="shared" ref="N67:N98" si="6">SUM(I67:M67)</f>
        <v>37.57</v>
      </c>
      <c r="O67" s="112">
        <f t="shared" ref="O67:O98" si="7">G67-N67</f>
        <v>-0.27000000000000313</v>
      </c>
      <c r="P67">
        <v>15.577242480702687</v>
      </c>
      <c r="Q67">
        <v>8.5282672344956065</v>
      </c>
      <c r="R67">
        <v>0</v>
      </c>
      <c r="S67">
        <v>2.065051903114187</v>
      </c>
      <c r="T67">
        <v>11.129438381687516</v>
      </c>
      <c r="U67" s="114">
        <f t="shared" ref="U67:U98" si="8">SUM(P67:T67)</f>
        <v>37.299999999999997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37.299999999999997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37.299999999999997</v>
      </c>
      <c r="H68" s="112"/>
      <c r="I68">
        <f>BRPL_EOD!AA68+BRPL_EOD!AB68</f>
        <v>15.69</v>
      </c>
      <c r="J68">
        <f>BYPL_EOD!AA68+BYPL_EOD!AB68</f>
        <v>8.59</v>
      </c>
      <c r="K68">
        <f>MES_EOD!AA68+MES_EOD!AB68</f>
        <v>0</v>
      </c>
      <c r="L68">
        <f>NDMC_EOD!AA68+NDMC_EOD!AB68</f>
        <v>2.08</v>
      </c>
      <c r="M68">
        <f>TPDDL_EOD!AA68+TPDDL_EOD!AB68</f>
        <v>11.21</v>
      </c>
      <c r="N68">
        <f t="shared" si="6"/>
        <v>37.57</v>
      </c>
      <c r="O68" s="112">
        <f t="shared" si="7"/>
        <v>-0.27000000000000313</v>
      </c>
      <c r="P68">
        <v>15.577242480702687</v>
      </c>
      <c r="Q68">
        <v>8.5282672344956065</v>
      </c>
      <c r="R68">
        <v>0</v>
      </c>
      <c r="S68">
        <v>2.065051903114187</v>
      </c>
      <c r="T68">
        <v>11.129438381687516</v>
      </c>
      <c r="U68" s="114">
        <f t="shared" si="8"/>
        <v>37.299999999999997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37.299999999999997</v>
      </c>
      <c r="E69">
        <f>GT!N69</f>
        <v>0</v>
      </c>
      <c r="F69">
        <f t="shared" si="10"/>
        <v>72</v>
      </c>
      <c r="G69">
        <f t="shared" si="11"/>
        <v>37.299999999999997</v>
      </c>
      <c r="H69" s="112"/>
      <c r="I69">
        <f>BRPL_EOD!AA69+BRPL_EOD!AB69</f>
        <v>15.69</v>
      </c>
      <c r="J69">
        <f>BYPL_EOD!AA69+BYPL_EOD!AB69</f>
        <v>8.59</v>
      </c>
      <c r="K69">
        <f>MES_EOD!AA69+MES_EOD!AB69</f>
        <v>0</v>
      </c>
      <c r="L69">
        <f>NDMC_EOD!AA69+NDMC_EOD!AB69</f>
        <v>2.08</v>
      </c>
      <c r="M69">
        <f>TPDDL_EOD!AA69+TPDDL_EOD!AB69</f>
        <v>11.21</v>
      </c>
      <c r="N69">
        <f t="shared" si="6"/>
        <v>37.57</v>
      </c>
      <c r="O69" s="112">
        <f t="shared" si="7"/>
        <v>-0.27000000000000313</v>
      </c>
      <c r="P69">
        <v>15.577242480702687</v>
      </c>
      <c r="Q69">
        <v>8.5282672344956065</v>
      </c>
      <c r="R69">
        <v>0</v>
      </c>
      <c r="S69">
        <v>2.065051903114187</v>
      </c>
      <c r="T69">
        <v>11.129438381687516</v>
      </c>
      <c r="U69" s="114">
        <f t="shared" si="8"/>
        <v>37.299999999999997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37.299999999999997</v>
      </c>
      <c r="E70">
        <f>GT!N70</f>
        <v>0</v>
      </c>
      <c r="F70">
        <f t="shared" si="10"/>
        <v>72</v>
      </c>
      <c r="G70">
        <f t="shared" si="11"/>
        <v>37.299999999999997</v>
      </c>
      <c r="H70" s="112"/>
      <c r="I70">
        <f>BRPL_EOD!AA70+BRPL_EOD!AB70</f>
        <v>15.69</v>
      </c>
      <c r="J70">
        <f>BYPL_EOD!AA70+BYPL_EOD!AB70</f>
        <v>8.59</v>
      </c>
      <c r="K70">
        <f>MES_EOD!AA70+MES_EOD!AB70</f>
        <v>0</v>
      </c>
      <c r="L70">
        <f>NDMC_EOD!AA70+NDMC_EOD!AB70</f>
        <v>2.08</v>
      </c>
      <c r="M70">
        <f>TPDDL_EOD!AA70+TPDDL_EOD!AB70</f>
        <v>11.21</v>
      </c>
      <c r="N70">
        <f t="shared" si="6"/>
        <v>37.57</v>
      </c>
      <c r="O70" s="112">
        <f t="shared" si="7"/>
        <v>-0.27000000000000313</v>
      </c>
      <c r="P70">
        <v>15.577242480702687</v>
      </c>
      <c r="Q70">
        <v>8.5282672344956065</v>
      </c>
      <c r="R70">
        <v>0</v>
      </c>
      <c r="S70">
        <v>2.065051903114187</v>
      </c>
      <c r="T70">
        <v>11.129438381687516</v>
      </c>
      <c r="U70" s="114">
        <f t="shared" si="8"/>
        <v>37.299999999999997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37.299999999999997</v>
      </c>
      <c r="E71">
        <f>GT!N71</f>
        <v>0</v>
      </c>
      <c r="F71">
        <f t="shared" si="10"/>
        <v>72</v>
      </c>
      <c r="G71">
        <f t="shared" si="11"/>
        <v>37.299999999999997</v>
      </c>
      <c r="H71" s="112"/>
      <c r="I71">
        <f>BRPL_EOD!AA71+BRPL_EOD!AB71</f>
        <v>15.69</v>
      </c>
      <c r="J71">
        <f>BYPL_EOD!AA71+BYPL_EOD!AB71</f>
        <v>8.59</v>
      </c>
      <c r="K71">
        <f>MES_EOD!AA71+MES_EOD!AB71</f>
        <v>0</v>
      </c>
      <c r="L71">
        <f>NDMC_EOD!AA71+NDMC_EOD!AB71</f>
        <v>2.08</v>
      </c>
      <c r="M71">
        <f>TPDDL_EOD!AA71+TPDDL_EOD!AB71</f>
        <v>11.21</v>
      </c>
      <c r="N71">
        <f t="shared" si="6"/>
        <v>37.57</v>
      </c>
      <c r="O71" s="112">
        <f t="shared" si="7"/>
        <v>-0.27000000000000313</v>
      </c>
      <c r="P71">
        <v>15.577242480702687</v>
      </c>
      <c r="Q71">
        <v>8.5282672344956065</v>
      </c>
      <c r="R71">
        <v>0</v>
      </c>
      <c r="S71">
        <v>2.065051903114187</v>
      </c>
      <c r="T71">
        <v>11.129438381687516</v>
      </c>
      <c r="U71" s="114">
        <f t="shared" si="8"/>
        <v>37.299999999999997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35.299999999999997</v>
      </c>
      <c r="E72">
        <f>GT!N72</f>
        <v>0</v>
      </c>
      <c r="F72">
        <f t="shared" si="10"/>
        <v>72</v>
      </c>
      <c r="G72">
        <f t="shared" si="11"/>
        <v>35.299999999999997</v>
      </c>
      <c r="H72" s="112"/>
      <c r="I72">
        <f>BRPL_EOD!AA72+BRPL_EOD!AB72</f>
        <v>14.82</v>
      </c>
      <c r="J72">
        <f>BYPL_EOD!AA72+BYPL_EOD!AB72</f>
        <v>8.1199999999999992</v>
      </c>
      <c r="K72">
        <f>MES_EOD!AA72+MES_EOD!AB72</f>
        <v>0</v>
      </c>
      <c r="L72">
        <f>NDMC_EOD!AA72+NDMC_EOD!AB72</f>
        <v>2.08</v>
      </c>
      <c r="M72">
        <f>TPDDL_EOD!AA72+TPDDL_EOD!AB72</f>
        <v>10.59</v>
      </c>
      <c r="N72">
        <f t="shared" si="6"/>
        <v>35.61</v>
      </c>
      <c r="O72" s="112">
        <f t="shared" si="7"/>
        <v>-0.31000000000000227</v>
      </c>
      <c r="P72">
        <v>14.690985678180287</v>
      </c>
      <c r="Q72">
        <v>8.0493119910137594</v>
      </c>
      <c r="R72">
        <v>0</v>
      </c>
      <c r="S72">
        <v>2.0618927267621454</v>
      </c>
      <c r="T72">
        <v>10.497809604043807</v>
      </c>
      <c r="U72" s="114">
        <f t="shared" si="8"/>
        <v>35.299999999999997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35.299999999999997</v>
      </c>
      <c r="E73">
        <f>GT!N73</f>
        <v>0</v>
      </c>
      <c r="F73">
        <f t="shared" si="10"/>
        <v>72</v>
      </c>
      <c r="G73">
        <f t="shared" si="11"/>
        <v>35.299999999999997</v>
      </c>
      <c r="H73" s="112"/>
      <c r="I73">
        <f>BRPL_EOD!AA73+BRPL_EOD!AB73</f>
        <v>14.82</v>
      </c>
      <c r="J73">
        <f>BYPL_EOD!AA73+BYPL_EOD!AB73</f>
        <v>8.1199999999999992</v>
      </c>
      <c r="K73">
        <f>MES_EOD!AA73+MES_EOD!AB73</f>
        <v>0</v>
      </c>
      <c r="L73">
        <f>NDMC_EOD!AA73+NDMC_EOD!AB73</f>
        <v>2.08</v>
      </c>
      <c r="M73">
        <f>TPDDL_EOD!AA73+TPDDL_EOD!AB73</f>
        <v>10.59</v>
      </c>
      <c r="N73">
        <f t="shared" si="6"/>
        <v>35.61</v>
      </c>
      <c r="O73" s="112">
        <f t="shared" si="7"/>
        <v>-0.31000000000000227</v>
      </c>
      <c r="P73">
        <v>14.690985678180287</v>
      </c>
      <c r="Q73">
        <v>8.0493119910137594</v>
      </c>
      <c r="R73">
        <v>0</v>
      </c>
      <c r="S73">
        <v>2.0618927267621454</v>
      </c>
      <c r="T73">
        <v>10.497809604043807</v>
      </c>
      <c r="U73" s="114">
        <f t="shared" si="8"/>
        <v>35.299999999999997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35.299999999999997</v>
      </c>
      <c r="E74">
        <f>GT!N74</f>
        <v>0</v>
      </c>
      <c r="F74">
        <f t="shared" si="10"/>
        <v>72</v>
      </c>
      <c r="G74">
        <f t="shared" si="11"/>
        <v>35.299999999999997</v>
      </c>
      <c r="H74" s="112"/>
      <c r="I74">
        <f>BRPL_EOD!AA74+BRPL_EOD!AB74</f>
        <v>14.82</v>
      </c>
      <c r="J74">
        <f>BYPL_EOD!AA74+BYPL_EOD!AB74</f>
        <v>8.1199999999999992</v>
      </c>
      <c r="K74">
        <f>MES_EOD!AA74+MES_EOD!AB74</f>
        <v>0</v>
      </c>
      <c r="L74">
        <f>NDMC_EOD!AA74+NDMC_EOD!AB74</f>
        <v>2.08</v>
      </c>
      <c r="M74">
        <f>TPDDL_EOD!AA74+TPDDL_EOD!AB74</f>
        <v>10.59</v>
      </c>
      <c r="N74">
        <f t="shared" si="6"/>
        <v>35.61</v>
      </c>
      <c r="O74" s="112">
        <f t="shared" si="7"/>
        <v>-0.31000000000000227</v>
      </c>
      <c r="P74">
        <v>14.690985678180287</v>
      </c>
      <c r="Q74">
        <v>8.0493119910137594</v>
      </c>
      <c r="R74">
        <v>0</v>
      </c>
      <c r="S74">
        <v>2.0618927267621454</v>
      </c>
      <c r="T74">
        <v>10.497809604043807</v>
      </c>
      <c r="U74" s="114">
        <f t="shared" si="8"/>
        <v>35.299999999999997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35.6</v>
      </c>
      <c r="E75">
        <f>GT!N75</f>
        <v>0</v>
      </c>
      <c r="F75">
        <f t="shared" si="10"/>
        <v>72</v>
      </c>
      <c r="G75">
        <f t="shared" si="11"/>
        <v>35.6</v>
      </c>
      <c r="H75" s="112"/>
      <c r="I75">
        <f>BRPL_EOD!AA75+BRPL_EOD!AB75</f>
        <v>14.82</v>
      </c>
      <c r="J75">
        <f>BYPL_EOD!AA75+BYPL_EOD!AB75</f>
        <v>8.1199999999999992</v>
      </c>
      <c r="K75">
        <f>MES_EOD!AA75+MES_EOD!AB75</f>
        <v>0</v>
      </c>
      <c r="L75">
        <f>NDMC_EOD!AA75+NDMC_EOD!AB75</f>
        <v>2.08</v>
      </c>
      <c r="M75">
        <f>TPDDL_EOD!AA75+TPDDL_EOD!AB75</f>
        <v>10.59</v>
      </c>
      <c r="N75">
        <f t="shared" si="6"/>
        <v>35.61</v>
      </c>
      <c r="O75" s="112">
        <f t="shared" si="7"/>
        <v>-9.9999999999980105E-3</v>
      </c>
      <c r="P75">
        <v>14.815838247683237</v>
      </c>
      <c r="Q75">
        <v>8.1177197416456046</v>
      </c>
      <c r="R75">
        <v>0</v>
      </c>
      <c r="S75">
        <v>2.0794158944116825</v>
      </c>
      <c r="T75">
        <v>10.587026116259478</v>
      </c>
      <c r="U75" s="114">
        <f t="shared" si="8"/>
        <v>35.6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35.6</v>
      </c>
      <c r="E76">
        <f>GT!N76</f>
        <v>0</v>
      </c>
      <c r="F76">
        <f t="shared" si="10"/>
        <v>72</v>
      </c>
      <c r="G76">
        <f t="shared" si="11"/>
        <v>35.6</v>
      </c>
      <c r="H76" s="112"/>
      <c r="I76">
        <f>BRPL_EOD!AA76+BRPL_EOD!AB76</f>
        <v>14.82</v>
      </c>
      <c r="J76">
        <f>BYPL_EOD!AA76+BYPL_EOD!AB76</f>
        <v>8.1199999999999992</v>
      </c>
      <c r="K76">
        <f>MES_EOD!AA76+MES_EOD!AB76</f>
        <v>0</v>
      </c>
      <c r="L76">
        <f>NDMC_EOD!AA76+NDMC_EOD!AB76</f>
        <v>2.08</v>
      </c>
      <c r="M76">
        <f>TPDDL_EOD!AA76+TPDDL_EOD!AB76</f>
        <v>10.59</v>
      </c>
      <c r="N76">
        <f t="shared" si="6"/>
        <v>35.61</v>
      </c>
      <c r="O76" s="112">
        <f t="shared" si="7"/>
        <v>-9.9999999999980105E-3</v>
      </c>
      <c r="P76">
        <v>14.815838247683237</v>
      </c>
      <c r="Q76">
        <v>8.1177197416456046</v>
      </c>
      <c r="R76">
        <v>0</v>
      </c>
      <c r="S76">
        <v>2.0794158944116825</v>
      </c>
      <c r="T76">
        <v>10.587026116259478</v>
      </c>
      <c r="U76" s="114">
        <f t="shared" si="8"/>
        <v>35.6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35.6</v>
      </c>
      <c r="E77">
        <f>GT!N77</f>
        <v>0</v>
      </c>
      <c r="F77">
        <f t="shared" si="10"/>
        <v>72</v>
      </c>
      <c r="G77">
        <f t="shared" si="11"/>
        <v>35.6</v>
      </c>
      <c r="H77" s="112"/>
      <c r="I77">
        <f>BRPL_EOD!AA77+BRPL_EOD!AB77</f>
        <v>14.82</v>
      </c>
      <c r="J77">
        <f>BYPL_EOD!AA77+BYPL_EOD!AB77</f>
        <v>8.1199999999999992</v>
      </c>
      <c r="K77">
        <f>MES_EOD!AA77+MES_EOD!AB77</f>
        <v>0</v>
      </c>
      <c r="L77">
        <f>NDMC_EOD!AA77+NDMC_EOD!AB77</f>
        <v>2.08</v>
      </c>
      <c r="M77">
        <f>TPDDL_EOD!AA77+TPDDL_EOD!AB77</f>
        <v>10.59</v>
      </c>
      <c r="N77">
        <f t="shared" si="6"/>
        <v>35.61</v>
      </c>
      <c r="O77" s="112">
        <f t="shared" si="7"/>
        <v>-9.9999999999980105E-3</v>
      </c>
      <c r="P77">
        <v>14.815838247683237</v>
      </c>
      <c r="Q77">
        <v>8.1177197416456046</v>
      </c>
      <c r="R77">
        <v>0</v>
      </c>
      <c r="S77">
        <v>2.0794158944116825</v>
      </c>
      <c r="T77">
        <v>10.587026116259478</v>
      </c>
      <c r="U77" s="114">
        <f t="shared" si="8"/>
        <v>35.6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35.6</v>
      </c>
      <c r="E78">
        <f>GT!N78</f>
        <v>0</v>
      </c>
      <c r="F78">
        <f t="shared" si="10"/>
        <v>72</v>
      </c>
      <c r="G78">
        <f t="shared" si="11"/>
        <v>35.6</v>
      </c>
      <c r="H78" s="112"/>
      <c r="I78">
        <f>BRPL_EOD!AA78+BRPL_EOD!AB78</f>
        <v>14.82</v>
      </c>
      <c r="J78">
        <f>BYPL_EOD!AA78+BYPL_EOD!AB78</f>
        <v>8.1199999999999992</v>
      </c>
      <c r="K78">
        <f>MES_EOD!AA78+MES_EOD!AB78</f>
        <v>0</v>
      </c>
      <c r="L78">
        <f>NDMC_EOD!AA78+NDMC_EOD!AB78</f>
        <v>2.08</v>
      </c>
      <c r="M78">
        <f>TPDDL_EOD!AA78+TPDDL_EOD!AB78</f>
        <v>10.59</v>
      </c>
      <c r="N78">
        <f t="shared" si="6"/>
        <v>35.61</v>
      </c>
      <c r="O78" s="112">
        <f t="shared" si="7"/>
        <v>-9.9999999999980105E-3</v>
      </c>
      <c r="P78">
        <v>14.815838247683237</v>
      </c>
      <c r="Q78">
        <v>8.1177197416456046</v>
      </c>
      <c r="R78">
        <v>0</v>
      </c>
      <c r="S78">
        <v>2.0794158944116825</v>
      </c>
      <c r="T78">
        <v>10.587026116259478</v>
      </c>
      <c r="U78" s="114">
        <f t="shared" si="8"/>
        <v>35.6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35.6</v>
      </c>
      <c r="E79">
        <f>GT!N79</f>
        <v>0</v>
      </c>
      <c r="F79">
        <f t="shared" si="10"/>
        <v>72</v>
      </c>
      <c r="G79">
        <f t="shared" si="11"/>
        <v>35.6</v>
      </c>
      <c r="H79" s="112"/>
      <c r="I79">
        <f>BRPL_EOD!AA79+BRPL_EOD!AB79</f>
        <v>14.82</v>
      </c>
      <c r="J79">
        <f>BYPL_EOD!AA79+BYPL_EOD!AB79</f>
        <v>8.1199999999999992</v>
      </c>
      <c r="K79">
        <f>MES_EOD!AA79+MES_EOD!AB79</f>
        <v>0</v>
      </c>
      <c r="L79">
        <f>NDMC_EOD!AA79+NDMC_EOD!AB79</f>
        <v>2.08</v>
      </c>
      <c r="M79">
        <f>TPDDL_EOD!AA79+TPDDL_EOD!AB79</f>
        <v>10.59</v>
      </c>
      <c r="N79">
        <f t="shared" si="6"/>
        <v>35.61</v>
      </c>
      <c r="O79" s="112">
        <f t="shared" si="7"/>
        <v>-9.9999999999980105E-3</v>
      </c>
      <c r="P79">
        <v>14.815838247683237</v>
      </c>
      <c r="Q79">
        <v>8.1177197416456046</v>
      </c>
      <c r="R79">
        <v>0</v>
      </c>
      <c r="S79">
        <v>2.0794158944116825</v>
      </c>
      <c r="T79">
        <v>10.587026116259478</v>
      </c>
      <c r="U79" s="114">
        <f t="shared" si="8"/>
        <v>35.6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35.6</v>
      </c>
      <c r="E80">
        <f>GT!N80</f>
        <v>0</v>
      </c>
      <c r="F80">
        <f t="shared" si="10"/>
        <v>72</v>
      </c>
      <c r="G80">
        <f t="shared" si="11"/>
        <v>35.6</v>
      </c>
      <c r="H80" s="112"/>
      <c r="I80">
        <f>BRPL_EOD!AA80+BRPL_EOD!AB80</f>
        <v>14.82</v>
      </c>
      <c r="J80">
        <f>BYPL_EOD!AA80+BYPL_EOD!AB80</f>
        <v>8.1199999999999992</v>
      </c>
      <c r="K80">
        <f>MES_EOD!AA80+MES_EOD!AB80</f>
        <v>0</v>
      </c>
      <c r="L80">
        <f>NDMC_EOD!AA80+NDMC_EOD!AB80</f>
        <v>2.08</v>
      </c>
      <c r="M80">
        <f>TPDDL_EOD!AA80+TPDDL_EOD!AB80</f>
        <v>10.59</v>
      </c>
      <c r="N80">
        <f t="shared" si="6"/>
        <v>35.61</v>
      </c>
      <c r="O80" s="112">
        <f t="shared" si="7"/>
        <v>-9.9999999999980105E-3</v>
      </c>
      <c r="P80">
        <v>14.815838247683237</v>
      </c>
      <c r="Q80">
        <v>8.1177197416456046</v>
      </c>
      <c r="R80">
        <v>0</v>
      </c>
      <c r="S80">
        <v>2.0794158944116825</v>
      </c>
      <c r="T80">
        <v>10.587026116259478</v>
      </c>
      <c r="U80" s="114">
        <f t="shared" si="8"/>
        <v>35.6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35.6</v>
      </c>
      <c r="E81">
        <f>GT!N81</f>
        <v>0</v>
      </c>
      <c r="F81">
        <f t="shared" si="10"/>
        <v>72</v>
      </c>
      <c r="G81">
        <f t="shared" si="11"/>
        <v>35.6</v>
      </c>
      <c r="H81" s="112"/>
      <c r="I81">
        <f>BRPL_EOD!AA81+BRPL_EOD!AB81</f>
        <v>14.82</v>
      </c>
      <c r="J81">
        <f>BYPL_EOD!AA81+BYPL_EOD!AB81</f>
        <v>8.1199999999999992</v>
      </c>
      <c r="K81">
        <f>MES_EOD!AA81+MES_EOD!AB81</f>
        <v>0</v>
      </c>
      <c r="L81">
        <f>NDMC_EOD!AA81+NDMC_EOD!AB81</f>
        <v>2.08</v>
      </c>
      <c r="M81">
        <f>TPDDL_EOD!AA81+TPDDL_EOD!AB81</f>
        <v>10.59</v>
      </c>
      <c r="N81">
        <f t="shared" si="6"/>
        <v>35.61</v>
      </c>
      <c r="O81" s="112">
        <f t="shared" si="7"/>
        <v>-9.9999999999980105E-3</v>
      </c>
      <c r="P81">
        <v>14.815838247683237</v>
      </c>
      <c r="Q81">
        <v>8.1177197416456046</v>
      </c>
      <c r="R81">
        <v>0</v>
      </c>
      <c r="S81">
        <v>2.0794158944116825</v>
      </c>
      <c r="T81">
        <v>10.587026116259478</v>
      </c>
      <c r="U81" s="114">
        <f t="shared" si="8"/>
        <v>35.6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35.6</v>
      </c>
      <c r="E82">
        <f>GT!N82</f>
        <v>0</v>
      </c>
      <c r="F82">
        <f t="shared" si="10"/>
        <v>72</v>
      </c>
      <c r="G82">
        <f t="shared" si="11"/>
        <v>35.6</v>
      </c>
      <c r="H82" s="112"/>
      <c r="I82">
        <f>BRPL_EOD!AA82+BRPL_EOD!AB82</f>
        <v>14.82</v>
      </c>
      <c r="J82">
        <f>BYPL_EOD!AA82+BYPL_EOD!AB82</f>
        <v>8.1199999999999992</v>
      </c>
      <c r="K82">
        <f>MES_EOD!AA82+MES_EOD!AB82</f>
        <v>0</v>
      </c>
      <c r="L82">
        <f>NDMC_EOD!AA82+NDMC_EOD!AB82</f>
        <v>2.08</v>
      </c>
      <c r="M82">
        <f>TPDDL_EOD!AA82+TPDDL_EOD!AB82</f>
        <v>10.59</v>
      </c>
      <c r="N82">
        <f t="shared" si="6"/>
        <v>35.61</v>
      </c>
      <c r="O82" s="112">
        <f t="shared" si="7"/>
        <v>-9.9999999999980105E-3</v>
      </c>
      <c r="P82">
        <v>14.815838247683237</v>
      </c>
      <c r="Q82">
        <v>8.1177197416456046</v>
      </c>
      <c r="R82">
        <v>0</v>
      </c>
      <c r="S82">
        <v>2.0794158944116825</v>
      </c>
      <c r="T82">
        <v>10.587026116259478</v>
      </c>
      <c r="U82" s="114">
        <f t="shared" si="8"/>
        <v>35.6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35.6</v>
      </c>
      <c r="E83">
        <f>GT!N83</f>
        <v>0</v>
      </c>
      <c r="F83">
        <f t="shared" si="10"/>
        <v>72</v>
      </c>
      <c r="G83">
        <f t="shared" si="11"/>
        <v>35.6</v>
      </c>
      <c r="H83" s="112"/>
      <c r="I83">
        <f>BRPL_EOD!AA83+BRPL_EOD!AB83</f>
        <v>14.82</v>
      </c>
      <c r="J83">
        <f>BYPL_EOD!AA83+BYPL_EOD!AB83</f>
        <v>8.1199999999999992</v>
      </c>
      <c r="K83">
        <f>MES_EOD!AA83+MES_EOD!AB83</f>
        <v>0</v>
      </c>
      <c r="L83">
        <f>NDMC_EOD!AA83+NDMC_EOD!AB83</f>
        <v>2.08</v>
      </c>
      <c r="M83">
        <f>TPDDL_EOD!AA83+TPDDL_EOD!AB83</f>
        <v>10.59</v>
      </c>
      <c r="N83">
        <f t="shared" si="6"/>
        <v>35.61</v>
      </c>
      <c r="O83" s="112">
        <f t="shared" si="7"/>
        <v>-9.9999999999980105E-3</v>
      </c>
      <c r="P83">
        <v>14.815838247683237</v>
      </c>
      <c r="Q83">
        <v>8.1177197416456046</v>
      </c>
      <c r="R83">
        <v>0</v>
      </c>
      <c r="S83">
        <v>2.0794158944116825</v>
      </c>
      <c r="T83">
        <v>10.587026116259478</v>
      </c>
      <c r="U83" s="114">
        <f t="shared" si="8"/>
        <v>35.6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35.6</v>
      </c>
      <c r="E84">
        <f>GT!N84</f>
        <v>0</v>
      </c>
      <c r="F84">
        <f t="shared" si="10"/>
        <v>72</v>
      </c>
      <c r="G84">
        <f t="shared" si="11"/>
        <v>35.6</v>
      </c>
      <c r="H84" s="112"/>
      <c r="I84">
        <f>BRPL_EOD!AA84+BRPL_EOD!AB84</f>
        <v>14.82</v>
      </c>
      <c r="J84">
        <f>BYPL_EOD!AA84+BYPL_EOD!AB84</f>
        <v>8.1199999999999992</v>
      </c>
      <c r="K84">
        <f>MES_EOD!AA84+MES_EOD!AB84</f>
        <v>0</v>
      </c>
      <c r="L84">
        <f>NDMC_EOD!AA84+NDMC_EOD!AB84</f>
        <v>2.08</v>
      </c>
      <c r="M84">
        <f>TPDDL_EOD!AA84+TPDDL_EOD!AB84</f>
        <v>10.59</v>
      </c>
      <c r="N84">
        <f t="shared" si="6"/>
        <v>35.61</v>
      </c>
      <c r="O84" s="112">
        <f t="shared" si="7"/>
        <v>-9.9999999999980105E-3</v>
      </c>
      <c r="P84">
        <v>14.815838247683237</v>
      </c>
      <c r="Q84">
        <v>8.1177197416456046</v>
      </c>
      <c r="R84">
        <v>0</v>
      </c>
      <c r="S84">
        <v>2.0794158944116825</v>
      </c>
      <c r="T84">
        <v>10.587026116259478</v>
      </c>
      <c r="U84" s="114">
        <f t="shared" si="8"/>
        <v>35.6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35.6</v>
      </c>
      <c r="E85">
        <f>GT!N85</f>
        <v>0</v>
      </c>
      <c r="F85">
        <f t="shared" si="10"/>
        <v>72</v>
      </c>
      <c r="G85">
        <f t="shared" si="11"/>
        <v>35.6</v>
      </c>
      <c r="H85" s="112"/>
      <c r="I85">
        <f>BRPL_EOD!AA85+BRPL_EOD!AB85</f>
        <v>14.82</v>
      </c>
      <c r="J85">
        <f>BYPL_EOD!AA85+BYPL_EOD!AB85</f>
        <v>8.1199999999999992</v>
      </c>
      <c r="K85">
        <f>MES_EOD!AA85+MES_EOD!AB85</f>
        <v>0</v>
      </c>
      <c r="L85">
        <f>NDMC_EOD!AA85+NDMC_EOD!AB85</f>
        <v>2.08</v>
      </c>
      <c r="M85">
        <f>TPDDL_EOD!AA85+TPDDL_EOD!AB85</f>
        <v>10.59</v>
      </c>
      <c r="N85">
        <f t="shared" si="6"/>
        <v>35.61</v>
      </c>
      <c r="O85" s="112">
        <f t="shared" si="7"/>
        <v>-9.9999999999980105E-3</v>
      </c>
      <c r="P85">
        <v>14.815838247683237</v>
      </c>
      <c r="Q85">
        <v>8.1177197416456046</v>
      </c>
      <c r="R85">
        <v>0</v>
      </c>
      <c r="S85">
        <v>2.0794158944116825</v>
      </c>
      <c r="T85">
        <v>10.587026116259478</v>
      </c>
      <c r="U85" s="114">
        <f t="shared" si="8"/>
        <v>35.6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35.6</v>
      </c>
      <c r="E86">
        <f>GT!N86</f>
        <v>0</v>
      </c>
      <c r="F86">
        <f t="shared" si="10"/>
        <v>72</v>
      </c>
      <c r="G86">
        <f t="shared" si="11"/>
        <v>35.6</v>
      </c>
      <c r="H86" s="112"/>
      <c r="I86">
        <f>BRPL_EOD!AA86+BRPL_EOD!AB86</f>
        <v>14.82</v>
      </c>
      <c r="J86">
        <f>BYPL_EOD!AA86+BYPL_EOD!AB86</f>
        <v>8.1199999999999992</v>
      </c>
      <c r="K86">
        <f>MES_EOD!AA86+MES_EOD!AB86</f>
        <v>0</v>
      </c>
      <c r="L86">
        <f>NDMC_EOD!AA86+NDMC_EOD!AB86</f>
        <v>2.08</v>
      </c>
      <c r="M86">
        <f>TPDDL_EOD!AA86+TPDDL_EOD!AB86</f>
        <v>10.59</v>
      </c>
      <c r="N86">
        <f t="shared" si="6"/>
        <v>35.61</v>
      </c>
      <c r="O86" s="112">
        <f t="shared" si="7"/>
        <v>-9.9999999999980105E-3</v>
      </c>
      <c r="P86">
        <v>14.815838247683237</v>
      </c>
      <c r="Q86">
        <v>8.1177197416456046</v>
      </c>
      <c r="R86">
        <v>0</v>
      </c>
      <c r="S86">
        <v>2.0794158944116825</v>
      </c>
      <c r="T86">
        <v>10.587026116259478</v>
      </c>
      <c r="U86" s="114">
        <f t="shared" si="8"/>
        <v>35.6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35.6</v>
      </c>
      <c r="E87">
        <f>GT!N87</f>
        <v>0</v>
      </c>
      <c r="F87">
        <f t="shared" si="10"/>
        <v>72</v>
      </c>
      <c r="G87">
        <f t="shared" si="11"/>
        <v>35.6</v>
      </c>
      <c r="H87" s="112"/>
      <c r="I87">
        <f>BRPL_EOD!AA87+BRPL_EOD!AB87</f>
        <v>14.82</v>
      </c>
      <c r="J87">
        <f>BYPL_EOD!AA87+BYPL_EOD!AB87</f>
        <v>8.1199999999999992</v>
      </c>
      <c r="K87">
        <f>MES_EOD!AA87+MES_EOD!AB87</f>
        <v>0</v>
      </c>
      <c r="L87">
        <f>NDMC_EOD!AA87+NDMC_EOD!AB87</f>
        <v>2.08</v>
      </c>
      <c r="M87">
        <f>TPDDL_EOD!AA87+TPDDL_EOD!AB87</f>
        <v>10.59</v>
      </c>
      <c r="N87">
        <f t="shared" si="6"/>
        <v>35.61</v>
      </c>
      <c r="O87" s="112">
        <f t="shared" si="7"/>
        <v>-9.9999999999980105E-3</v>
      </c>
      <c r="P87">
        <v>14.815838247683237</v>
      </c>
      <c r="Q87">
        <v>8.1177197416456046</v>
      </c>
      <c r="R87">
        <v>0</v>
      </c>
      <c r="S87">
        <v>2.0794158944116825</v>
      </c>
      <c r="T87">
        <v>10.587026116259478</v>
      </c>
      <c r="U87" s="114">
        <f t="shared" si="8"/>
        <v>35.6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35.6</v>
      </c>
      <c r="E88">
        <f>GT!N88</f>
        <v>0</v>
      </c>
      <c r="F88">
        <f t="shared" si="10"/>
        <v>72</v>
      </c>
      <c r="G88">
        <f t="shared" si="11"/>
        <v>35.6</v>
      </c>
      <c r="H88" s="112"/>
      <c r="I88">
        <f>BRPL_EOD!AA88+BRPL_EOD!AB88</f>
        <v>14.82</v>
      </c>
      <c r="J88">
        <f>BYPL_EOD!AA88+BYPL_EOD!AB88</f>
        <v>8.1199999999999992</v>
      </c>
      <c r="K88">
        <f>MES_EOD!AA88+MES_EOD!AB88</f>
        <v>0</v>
      </c>
      <c r="L88">
        <f>NDMC_EOD!AA88+NDMC_EOD!AB88</f>
        <v>2.08</v>
      </c>
      <c r="M88">
        <f>TPDDL_EOD!AA88+TPDDL_EOD!AB88</f>
        <v>10.59</v>
      </c>
      <c r="N88">
        <f t="shared" si="6"/>
        <v>35.61</v>
      </c>
      <c r="O88" s="112">
        <f t="shared" si="7"/>
        <v>-9.9999999999980105E-3</v>
      </c>
      <c r="P88">
        <v>14.815838247683237</v>
      </c>
      <c r="Q88">
        <v>8.1177197416456046</v>
      </c>
      <c r="R88">
        <v>0</v>
      </c>
      <c r="S88">
        <v>2.0794158944116825</v>
      </c>
      <c r="T88">
        <v>10.587026116259478</v>
      </c>
      <c r="U88" s="114">
        <f t="shared" si="8"/>
        <v>35.6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35.6</v>
      </c>
      <c r="E89">
        <f>GT!N89</f>
        <v>0</v>
      </c>
      <c r="F89">
        <f t="shared" si="10"/>
        <v>72</v>
      </c>
      <c r="G89">
        <f t="shared" si="11"/>
        <v>35.6</v>
      </c>
      <c r="H89" s="112"/>
      <c r="I89">
        <f>BRPL_EOD!AA89+BRPL_EOD!AB89</f>
        <v>14.82</v>
      </c>
      <c r="J89">
        <f>BYPL_EOD!AA89+BYPL_EOD!AB89</f>
        <v>8.1199999999999992</v>
      </c>
      <c r="K89">
        <f>MES_EOD!AA89+MES_EOD!AB89</f>
        <v>0</v>
      </c>
      <c r="L89">
        <f>NDMC_EOD!AA89+NDMC_EOD!AB89</f>
        <v>2.08</v>
      </c>
      <c r="M89">
        <f>TPDDL_EOD!AA89+TPDDL_EOD!AB89</f>
        <v>10.59</v>
      </c>
      <c r="N89">
        <f t="shared" si="6"/>
        <v>35.61</v>
      </c>
      <c r="O89" s="112">
        <f t="shared" si="7"/>
        <v>-9.9999999999980105E-3</v>
      </c>
      <c r="P89">
        <v>14.815838247683237</v>
      </c>
      <c r="Q89">
        <v>8.1177197416456046</v>
      </c>
      <c r="R89">
        <v>0</v>
      </c>
      <c r="S89">
        <v>2.0794158944116825</v>
      </c>
      <c r="T89">
        <v>10.587026116259478</v>
      </c>
      <c r="U89" s="114">
        <f t="shared" si="8"/>
        <v>35.6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35.6</v>
      </c>
      <c r="E90">
        <f>GT!N90</f>
        <v>0</v>
      </c>
      <c r="F90">
        <f t="shared" si="10"/>
        <v>72</v>
      </c>
      <c r="G90">
        <f t="shared" si="11"/>
        <v>35.6</v>
      </c>
      <c r="H90" s="112"/>
      <c r="I90">
        <f>BRPL_EOD!AA90+BRPL_EOD!AB90</f>
        <v>14.82</v>
      </c>
      <c r="J90">
        <f>BYPL_EOD!AA90+BYPL_EOD!AB90</f>
        <v>8.1199999999999992</v>
      </c>
      <c r="K90">
        <f>MES_EOD!AA90+MES_EOD!AB90</f>
        <v>0</v>
      </c>
      <c r="L90">
        <f>NDMC_EOD!AA90+NDMC_EOD!AB90</f>
        <v>2.08</v>
      </c>
      <c r="M90">
        <f>TPDDL_EOD!AA90+TPDDL_EOD!AB90</f>
        <v>10.59</v>
      </c>
      <c r="N90">
        <f t="shared" si="6"/>
        <v>35.61</v>
      </c>
      <c r="O90" s="112">
        <f t="shared" si="7"/>
        <v>-9.9999999999980105E-3</v>
      </c>
      <c r="P90">
        <v>14.815838247683237</v>
      </c>
      <c r="Q90">
        <v>8.1177197416456046</v>
      </c>
      <c r="R90">
        <v>0</v>
      </c>
      <c r="S90">
        <v>2.0794158944116825</v>
      </c>
      <c r="T90">
        <v>10.587026116259478</v>
      </c>
      <c r="U90" s="114">
        <f t="shared" si="8"/>
        <v>35.6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35.6</v>
      </c>
      <c r="E91">
        <f>GT!N91</f>
        <v>0</v>
      </c>
      <c r="F91">
        <f t="shared" si="10"/>
        <v>72</v>
      </c>
      <c r="G91">
        <f t="shared" si="11"/>
        <v>35.6</v>
      </c>
      <c r="H91" s="112"/>
      <c r="I91">
        <f>BRPL_EOD!AA91+BRPL_EOD!AB91</f>
        <v>14.82</v>
      </c>
      <c r="J91">
        <f>BYPL_EOD!AA91+BYPL_EOD!AB91</f>
        <v>8.1199999999999992</v>
      </c>
      <c r="K91">
        <f>MES_EOD!AA91+MES_EOD!AB91</f>
        <v>0</v>
      </c>
      <c r="L91">
        <f>NDMC_EOD!AA91+NDMC_EOD!AB91</f>
        <v>2.08</v>
      </c>
      <c r="M91">
        <f>TPDDL_EOD!AA91+TPDDL_EOD!AB91</f>
        <v>10.59</v>
      </c>
      <c r="N91">
        <f t="shared" si="6"/>
        <v>35.61</v>
      </c>
      <c r="O91" s="112">
        <f t="shared" si="7"/>
        <v>-9.9999999999980105E-3</v>
      </c>
      <c r="P91">
        <v>14.815838247683237</v>
      </c>
      <c r="Q91">
        <v>8.1177197416456046</v>
      </c>
      <c r="R91">
        <v>0</v>
      </c>
      <c r="S91">
        <v>2.0794158944116825</v>
      </c>
      <c r="T91">
        <v>10.587026116259478</v>
      </c>
      <c r="U91" s="114">
        <f t="shared" si="8"/>
        <v>35.6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35.6</v>
      </c>
      <c r="E92">
        <f>GT!N92</f>
        <v>0</v>
      </c>
      <c r="F92">
        <f t="shared" si="10"/>
        <v>72</v>
      </c>
      <c r="G92">
        <f t="shared" si="11"/>
        <v>35.6</v>
      </c>
      <c r="H92" s="112"/>
      <c r="I92">
        <f>BRPL_EOD!AA92+BRPL_EOD!AB92</f>
        <v>14.82</v>
      </c>
      <c r="J92">
        <f>BYPL_EOD!AA92+BYPL_EOD!AB92</f>
        <v>8.1199999999999992</v>
      </c>
      <c r="K92">
        <f>MES_EOD!AA92+MES_EOD!AB92</f>
        <v>0</v>
      </c>
      <c r="L92">
        <f>NDMC_EOD!AA92+NDMC_EOD!AB92</f>
        <v>2.08</v>
      </c>
      <c r="M92">
        <f>TPDDL_EOD!AA92+TPDDL_EOD!AB92</f>
        <v>10.59</v>
      </c>
      <c r="N92">
        <f t="shared" si="6"/>
        <v>35.61</v>
      </c>
      <c r="O92" s="112">
        <f t="shared" si="7"/>
        <v>-9.9999999999980105E-3</v>
      </c>
      <c r="P92">
        <v>14.815838247683237</v>
      </c>
      <c r="Q92">
        <v>8.1177197416456046</v>
      </c>
      <c r="R92">
        <v>0</v>
      </c>
      <c r="S92">
        <v>2.0794158944116825</v>
      </c>
      <c r="T92">
        <v>10.587026116259478</v>
      </c>
      <c r="U92" s="114">
        <f t="shared" si="8"/>
        <v>35.6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35.6</v>
      </c>
      <c r="E93">
        <f>GT!N93</f>
        <v>0</v>
      </c>
      <c r="F93">
        <f t="shared" si="10"/>
        <v>72</v>
      </c>
      <c r="G93">
        <f t="shared" si="11"/>
        <v>35.6</v>
      </c>
      <c r="H93" s="112"/>
      <c r="I93">
        <f>BRPL_EOD!AA93+BRPL_EOD!AB93</f>
        <v>14.82</v>
      </c>
      <c r="J93">
        <f>BYPL_EOD!AA93+BYPL_EOD!AB93</f>
        <v>8.1199999999999992</v>
      </c>
      <c r="K93">
        <f>MES_EOD!AA93+MES_EOD!AB93</f>
        <v>0</v>
      </c>
      <c r="L93">
        <f>NDMC_EOD!AA93+NDMC_EOD!AB93</f>
        <v>2.08</v>
      </c>
      <c r="M93">
        <f>TPDDL_EOD!AA93+TPDDL_EOD!AB93</f>
        <v>10.59</v>
      </c>
      <c r="N93">
        <f t="shared" si="6"/>
        <v>35.61</v>
      </c>
      <c r="O93" s="112">
        <f t="shared" si="7"/>
        <v>-9.9999999999980105E-3</v>
      </c>
      <c r="P93">
        <v>14.815838247683237</v>
      </c>
      <c r="Q93">
        <v>8.1177197416456046</v>
      </c>
      <c r="R93">
        <v>0</v>
      </c>
      <c r="S93">
        <v>2.0794158944116825</v>
      </c>
      <c r="T93">
        <v>10.587026116259478</v>
      </c>
      <c r="U93" s="114">
        <f t="shared" si="8"/>
        <v>35.6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35.6</v>
      </c>
      <c r="E94">
        <f>GT!N94</f>
        <v>0</v>
      </c>
      <c r="F94">
        <f t="shared" si="10"/>
        <v>72</v>
      </c>
      <c r="G94">
        <f t="shared" si="11"/>
        <v>35.6</v>
      </c>
      <c r="H94" s="112"/>
      <c r="I94">
        <f>BRPL_EOD!AA94+BRPL_EOD!AB94</f>
        <v>14.82</v>
      </c>
      <c r="J94">
        <f>BYPL_EOD!AA94+BYPL_EOD!AB94</f>
        <v>8.1199999999999992</v>
      </c>
      <c r="K94">
        <f>MES_EOD!AA94+MES_EOD!AB94</f>
        <v>0</v>
      </c>
      <c r="L94">
        <f>NDMC_EOD!AA94+NDMC_EOD!AB94</f>
        <v>2.08</v>
      </c>
      <c r="M94">
        <f>TPDDL_EOD!AA94+TPDDL_EOD!AB94</f>
        <v>10.59</v>
      </c>
      <c r="N94">
        <f t="shared" si="6"/>
        <v>35.61</v>
      </c>
      <c r="O94" s="112">
        <f t="shared" si="7"/>
        <v>-9.9999999999980105E-3</v>
      </c>
      <c r="P94">
        <v>14.815838247683237</v>
      </c>
      <c r="Q94">
        <v>8.1177197416456046</v>
      </c>
      <c r="R94">
        <v>0</v>
      </c>
      <c r="S94">
        <v>2.0794158944116825</v>
      </c>
      <c r="T94">
        <v>10.587026116259478</v>
      </c>
      <c r="U94" s="114">
        <f t="shared" si="8"/>
        <v>35.6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35.6</v>
      </c>
      <c r="E95">
        <f>GT!N95</f>
        <v>0</v>
      </c>
      <c r="F95">
        <f t="shared" si="10"/>
        <v>72</v>
      </c>
      <c r="G95">
        <f t="shared" si="11"/>
        <v>35.6</v>
      </c>
      <c r="H95" s="112"/>
      <c r="I95">
        <f>BRPL_EOD!AA95+BRPL_EOD!AB95</f>
        <v>14.82</v>
      </c>
      <c r="J95">
        <f>BYPL_EOD!AA95+BYPL_EOD!AB95</f>
        <v>8.1199999999999992</v>
      </c>
      <c r="K95">
        <f>MES_EOD!AA95+MES_EOD!AB95</f>
        <v>0</v>
      </c>
      <c r="L95">
        <f>NDMC_EOD!AA95+NDMC_EOD!AB95</f>
        <v>2.08</v>
      </c>
      <c r="M95">
        <f>TPDDL_EOD!AA95+TPDDL_EOD!AB95</f>
        <v>10.59</v>
      </c>
      <c r="N95">
        <f t="shared" si="6"/>
        <v>35.61</v>
      </c>
      <c r="O95" s="112">
        <f t="shared" si="7"/>
        <v>-9.9999999999980105E-3</v>
      </c>
      <c r="P95">
        <v>14.815838247683237</v>
      </c>
      <c r="Q95">
        <v>8.1177197416456046</v>
      </c>
      <c r="R95">
        <v>0</v>
      </c>
      <c r="S95">
        <v>2.0794158944116825</v>
      </c>
      <c r="T95">
        <v>10.587026116259478</v>
      </c>
      <c r="U95" s="114">
        <f t="shared" si="8"/>
        <v>35.6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35.6</v>
      </c>
      <c r="E96">
        <f>GT!N96</f>
        <v>0</v>
      </c>
      <c r="F96">
        <f t="shared" si="10"/>
        <v>72</v>
      </c>
      <c r="G96">
        <f t="shared" si="11"/>
        <v>35.6</v>
      </c>
      <c r="H96" s="112"/>
      <c r="I96">
        <f>BRPL_EOD!AA96+BRPL_EOD!AB96</f>
        <v>14.82</v>
      </c>
      <c r="J96">
        <f>BYPL_EOD!AA96+BYPL_EOD!AB96</f>
        <v>8.1199999999999992</v>
      </c>
      <c r="K96">
        <f>MES_EOD!AA96+MES_EOD!AB96</f>
        <v>0</v>
      </c>
      <c r="L96">
        <f>NDMC_EOD!AA96+NDMC_EOD!AB96</f>
        <v>2.08</v>
      </c>
      <c r="M96">
        <f>TPDDL_EOD!AA96+TPDDL_EOD!AB96</f>
        <v>10.59</v>
      </c>
      <c r="N96">
        <f t="shared" si="6"/>
        <v>35.61</v>
      </c>
      <c r="O96" s="112">
        <f t="shared" si="7"/>
        <v>-9.9999999999980105E-3</v>
      </c>
      <c r="P96">
        <v>14.815838247683237</v>
      </c>
      <c r="Q96">
        <v>8.1177197416456046</v>
      </c>
      <c r="R96">
        <v>0</v>
      </c>
      <c r="S96">
        <v>2.0794158944116825</v>
      </c>
      <c r="T96">
        <v>10.587026116259478</v>
      </c>
      <c r="U96" s="114">
        <f t="shared" si="8"/>
        <v>35.6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35.6</v>
      </c>
      <c r="E97">
        <f>GT!N97</f>
        <v>0</v>
      </c>
      <c r="F97">
        <f t="shared" si="10"/>
        <v>72</v>
      </c>
      <c r="G97">
        <f t="shared" si="11"/>
        <v>35.6</v>
      </c>
      <c r="H97" s="112"/>
      <c r="I97">
        <f>BRPL_EOD!AA97+BRPL_EOD!AB97</f>
        <v>14.82</v>
      </c>
      <c r="J97">
        <f>BYPL_EOD!AA97+BYPL_EOD!AB97</f>
        <v>8.1199999999999992</v>
      </c>
      <c r="K97">
        <f>MES_EOD!AA97+MES_EOD!AB97</f>
        <v>0</v>
      </c>
      <c r="L97">
        <f>NDMC_EOD!AA97+NDMC_EOD!AB97</f>
        <v>2.08</v>
      </c>
      <c r="M97">
        <f>TPDDL_EOD!AA97+TPDDL_EOD!AB97</f>
        <v>10.59</v>
      </c>
      <c r="N97">
        <f t="shared" si="6"/>
        <v>35.61</v>
      </c>
      <c r="O97" s="112">
        <f t="shared" si="7"/>
        <v>-9.9999999999980105E-3</v>
      </c>
      <c r="P97">
        <v>14.815838247683237</v>
      </c>
      <c r="Q97">
        <v>8.1177197416456046</v>
      </c>
      <c r="R97">
        <v>0</v>
      </c>
      <c r="S97">
        <v>2.0794158944116825</v>
      </c>
      <c r="T97">
        <v>10.587026116259478</v>
      </c>
      <c r="U97" s="114">
        <f t="shared" si="8"/>
        <v>35.6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35.6</v>
      </c>
      <c r="E98">
        <f>GT!N98</f>
        <v>0</v>
      </c>
      <c r="F98">
        <f t="shared" si="10"/>
        <v>72</v>
      </c>
      <c r="G98">
        <f t="shared" si="11"/>
        <v>35.6</v>
      </c>
      <c r="H98" s="112"/>
      <c r="I98">
        <f>BRPL_EOD!AA98+BRPL_EOD!AB98</f>
        <v>14.82</v>
      </c>
      <c r="J98">
        <f>BYPL_EOD!AA98+BYPL_EOD!AB98</f>
        <v>8.1199999999999992</v>
      </c>
      <c r="K98">
        <f>MES_EOD!AA98+MES_EOD!AB98</f>
        <v>0</v>
      </c>
      <c r="L98">
        <f>NDMC_EOD!AA98+NDMC_EOD!AB98</f>
        <v>2.08</v>
      </c>
      <c r="M98">
        <f>TPDDL_EOD!AA98+TPDDL_EOD!AB98</f>
        <v>10.59</v>
      </c>
      <c r="N98">
        <f t="shared" si="6"/>
        <v>35.61</v>
      </c>
      <c r="O98" s="112">
        <f t="shared" si="7"/>
        <v>-9.9999999999980105E-3</v>
      </c>
      <c r="P98">
        <v>14.815838247683237</v>
      </c>
      <c r="Q98">
        <v>8.1177197416456046</v>
      </c>
      <c r="R98">
        <v>0</v>
      </c>
      <c r="S98">
        <v>2.0794158944116825</v>
      </c>
      <c r="T98">
        <v>10.587026116259478</v>
      </c>
      <c r="U98" s="114">
        <f t="shared" si="8"/>
        <v>35.6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0.441</v>
      </c>
      <c r="C99" s="114">
        <f t="shared" ref="C99:U99" si="12">SUM(C3:C98)/4000</f>
        <v>1.125</v>
      </c>
      <c r="D99" s="114">
        <f t="shared" si="12"/>
        <v>0.37714999999999976</v>
      </c>
      <c r="E99" s="114">
        <f t="shared" si="12"/>
        <v>0.105</v>
      </c>
      <c r="F99" s="114">
        <f t="shared" si="12"/>
        <v>1.5660000000000001</v>
      </c>
      <c r="G99" s="114">
        <f t="shared" si="12"/>
        <v>0.48214999999999936</v>
      </c>
      <c r="H99" s="114"/>
      <c r="I99" s="114">
        <f t="shared" si="12"/>
        <v>0.20173500000000025</v>
      </c>
      <c r="J99" s="114">
        <f t="shared" si="12"/>
        <v>0.11049750000000004</v>
      </c>
      <c r="K99" s="114">
        <f t="shared" si="12"/>
        <v>0</v>
      </c>
      <c r="L99" s="114">
        <f t="shared" si="12"/>
        <v>2.742749999999998E-2</v>
      </c>
      <c r="M99" s="114">
        <f t="shared" si="12"/>
        <v>0.14411999999999991</v>
      </c>
      <c r="N99" s="114">
        <f t="shared" si="12"/>
        <v>0.48377999999999949</v>
      </c>
      <c r="O99" s="114">
        <f t="shared" si="12"/>
        <v>-1.629999999999985E-3</v>
      </c>
      <c r="P99" s="114">
        <f t="shared" si="12"/>
        <v>0.2010550402328124</v>
      </c>
      <c r="Q99" s="114">
        <f t="shared" si="12"/>
        <v>0.11012516429085385</v>
      </c>
      <c r="R99" s="114">
        <f t="shared" si="12"/>
        <v>0</v>
      </c>
      <c r="S99" s="114">
        <f t="shared" si="12"/>
        <v>2.7337522212813908E-2</v>
      </c>
      <c r="T99" s="114">
        <f t="shared" si="12"/>
        <v>0.14363421576352006</v>
      </c>
      <c r="U99" s="114">
        <f t="shared" si="12"/>
        <v>0.48215194249999932</v>
      </c>
      <c r="V99" s="114">
        <f t="shared" si="9"/>
        <v>-1.9424999999628767E-6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266.20000000000005</v>
      </c>
      <c r="E3">
        <f>BAWANA!AM3</f>
        <v>0</v>
      </c>
      <c r="F3">
        <f>(B3+C3)*0.8</f>
        <v>256</v>
      </c>
      <c r="G3">
        <f>(D3+E3)</f>
        <v>266.20000000000005</v>
      </c>
      <c r="H3" s="112"/>
      <c r="I3">
        <f>BRPL_EOD!AI3+BRPL_EOD!AJ3</f>
        <v>134.61000000000001</v>
      </c>
      <c r="J3">
        <f>BYPL_EOD!AI3+BYPL_EOD!AJ3</f>
        <v>48.43</v>
      </c>
      <c r="K3">
        <f>MES_EOD!AI3+MES_EOD!AJ3</f>
        <v>5</v>
      </c>
      <c r="L3">
        <f>NDMC_EOD!AI3+NDMC_EOD!AJ3</f>
        <v>19.63</v>
      </c>
      <c r="M3">
        <f>TPDDL_EOD!AI3+TPDDL_EOD!AJ3</f>
        <v>58.52</v>
      </c>
      <c r="N3">
        <f t="shared" ref="N3:N66" si="0">SUM(I3:M3)</f>
        <v>266.19</v>
      </c>
      <c r="O3" s="112">
        <f t="shared" ref="O3:O66" si="1">G3-N3</f>
        <v>1.0000000000047748E-2</v>
      </c>
      <c r="P3">
        <v>134.61000000000001</v>
      </c>
      <c r="Q3">
        <v>48.433689877521353</v>
      </c>
      <c r="R3">
        <v>5.000355910648647</v>
      </c>
      <c r="S3">
        <v>19.631495679183999</v>
      </c>
      <c r="T3">
        <v>58.524458532646051</v>
      </c>
      <c r="U3" s="114">
        <f t="shared" ref="U3:U66" si="2">SUM(P3:T3)</f>
        <v>266.20000000000005</v>
      </c>
      <c r="V3" s="112">
        <f t="shared" ref="V3:V66" si="3">G3-U3</f>
        <v>0</v>
      </c>
      <c r="Y3">
        <f>BAWANA!AW3+BAWANA!AX3</f>
        <v>26.9</v>
      </c>
      <c r="Z3">
        <f>BAWANA!BD3+BAWANA!BE3</f>
        <v>26.9</v>
      </c>
      <c r="AA3">
        <f>BAWANA!X3+BAWANA!Y3</f>
        <v>26.9</v>
      </c>
      <c r="AB3">
        <f>BAWANA!AE3+BAWANA!AF3</f>
        <v>26.9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266.20000000000005</v>
      </c>
      <c r="E4">
        <f>BAWANA!AM4</f>
        <v>0</v>
      </c>
      <c r="F4">
        <f t="shared" ref="F4:F67" si="4">(B4+C4)*0.8</f>
        <v>256</v>
      </c>
      <c r="G4">
        <f t="shared" ref="G4:G67" si="5">(D4+E4)</f>
        <v>266.20000000000005</v>
      </c>
      <c r="H4" s="112"/>
      <c r="I4">
        <f>BRPL_EOD!AI4+BRPL_EOD!AJ4</f>
        <v>134.61000000000001</v>
      </c>
      <c r="J4">
        <f>BYPL_EOD!AI4+BYPL_EOD!AJ4</f>
        <v>48.43</v>
      </c>
      <c r="K4">
        <f>MES_EOD!AI4+MES_EOD!AJ4</f>
        <v>5</v>
      </c>
      <c r="L4">
        <f>NDMC_EOD!AI4+NDMC_EOD!AJ4</f>
        <v>19.63</v>
      </c>
      <c r="M4">
        <f>TPDDL_EOD!AI4+TPDDL_EOD!AJ4</f>
        <v>58.52</v>
      </c>
      <c r="N4">
        <f t="shared" si="0"/>
        <v>266.19</v>
      </c>
      <c r="O4" s="112">
        <f t="shared" si="1"/>
        <v>1.0000000000047748E-2</v>
      </c>
      <c r="P4">
        <v>134.61000000000001</v>
      </c>
      <c r="Q4">
        <v>48.433689877521353</v>
      </c>
      <c r="R4">
        <v>5.000355910648647</v>
      </c>
      <c r="S4">
        <v>19.631495679183999</v>
      </c>
      <c r="T4">
        <v>58.524458532646051</v>
      </c>
      <c r="U4" s="114">
        <f t="shared" si="2"/>
        <v>266.20000000000005</v>
      </c>
      <c r="V4" s="112">
        <f t="shared" si="3"/>
        <v>0</v>
      </c>
      <c r="Y4">
        <f>BAWANA!AW4+BAWANA!AX4</f>
        <v>26.9</v>
      </c>
      <c r="Z4">
        <f>BAWANA!BD4+BAWANA!BE4</f>
        <v>26.9</v>
      </c>
      <c r="AA4">
        <f>BAWANA!X4+BAWANA!Y4</f>
        <v>26.9</v>
      </c>
      <c r="AB4">
        <f>BAWANA!AE4+BAWANA!AF4</f>
        <v>26.9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266.20000000000005</v>
      </c>
      <c r="E5">
        <f>BAWANA!AM5</f>
        <v>0</v>
      </c>
      <c r="F5">
        <f t="shared" si="4"/>
        <v>256</v>
      </c>
      <c r="G5">
        <f t="shared" si="5"/>
        <v>266.20000000000005</v>
      </c>
      <c r="H5" s="112"/>
      <c r="I5">
        <f>BRPL_EOD!AI5+BRPL_EOD!AJ5</f>
        <v>134.61000000000001</v>
      </c>
      <c r="J5">
        <f>BYPL_EOD!AI5+BYPL_EOD!AJ5</f>
        <v>48.43</v>
      </c>
      <c r="K5">
        <f>MES_EOD!AI5+MES_EOD!AJ5</f>
        <v>5</v>
      </c>
      <c r="L5">
        <f>NDMC_EOD!AI5+NDMC_EOD!AJ5</f>
        <v>19.63</v>
      </c>
      <c r="M5">
        <f>TPDDL_EOD!AI5+TPDDL_EOD!AJ5</f>
        <v>58.52</v>
      </c>
      <c r="N5">
        <f t="shared" si="0"/>
        <v>266.19</v>
      </c>
      <c r="O5" s="112">
        <f t="shared" si="1"/>
        <v>1.0000000000047748E-2</v>
      </c>
      <c r="P5">
        <v>134.61000000000001</v>
      </c>
      <c r="Q5">
        <v>48.433689877521353</v>
      </c>
      <c r="R5">
        <v>5.000355910648647</v>
      </c>
      <c r="S5">
        <v>19.631495679183999</v>
      </c>
      <c r="T5">
        <v>58.524458532646051</v>
      </c>
      <c r="U5" s="114">
        <f t="shared" si="2"/>
        <v>266.20000000000005</v>
      </c>
      <c r="V5" s="112">
        <f t="shared" si="3"/>
        <v>0</v>
      </c>
      <c r="Y5">
        <f>BAWANA!AW5+BAWANA!AX5</f>
        <v>26.9</v>
      </c>
      <c r="Z5">
        <f>BAWANA!BD5+BAWANA!BE5</f>
        <v>26.9</v>
      </c>
      <c r="AA5">
        <f>BAWANA!X5+BAWANA!Y5</f>
        <v>26.9</v>
      </c>
      <c r="AB5">
        <f>BAWANA!AE5+BAWANA!AF5</f>
        <v>26.9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266.20000000000005</v>
      </c>
      <c r="E6">
        <f>BAWANA!AM6</f>
        <v>0</v>
      </c>
      <c r="F6">
        <f t="shared" si="4"/>
        <v>256</v>
      </c>
      <c r="G6">
        <f t="shared" si="5"/>
        <v>266.20000000000005</v>
      </c>
      <c r="H6" s="112"/>
      <c r="I6">
        <f>BRPL_EOD!AI6+BRPL_EOD!AJ6</f>
        <v>134.61000000000001</v>
      </c>
      <c r="J6">
        <f>BYPL_EOD!AI6+BYPL_EOD!AJ6</f>
        <v>48.43</v>
      </c>
      <c r="K6">
        <f>MES_EOD!AI6+MES_EOD!AJ6</f>
        <v>5</v>
      </c>
      <c r="L6">
        <f>NDMC_EOD!AI6+NDMC_EOD!AJ6</f>
        <v>19.63</v>
      </c>
      <c r="M6">
        <f>TPDDL_EOD!AI6+TPDDL_EOD!AJ6</f>
        <v>58.52</v>
      </c>
      <c r="N6">
        <f t="shared" si="0"/>
        <v>266.19</v>
      </c>
      <c r="O6" s="112">
        <f t="shared" si="1"/>
        <v>1.0000000000047748E-2</v>
      </c>
      <c r="P6">
        <v>134.61000000000001</v>
      </c>
      <c r="Q6">
        <v>48.433689877521353</v>
      </c>
      <c r="R6">
        <v>5.000355910648647</v>
      </c>
      <c r="S6">
        <v>19.631495679183999</v>
      </c>
      <c r="T6">
        <v>58.524458532646051</v>
      </c>
      <c r="U6" s="114">
        <f t="shared" si="2"/>
        <v>266.20000000000005</v>
      </c>
      <c r="V6" s="112">
        <f t="shared" si="3"/>
        <v>0</v>
      </c>
      <c r="Y6">
        <f>BAWANA!AW6+BAWANA!AX6</f>
        <v>26.9</v>
      </c>
      <c r="Z6">
        <f>BAWANA!BD6+BAWANA!BE6</f>
        <v>26.9</v>
      </c>
      <c r="AA6">
        <f>BAWANA!X6+BAWANA!Y6</f>
        <v>26.9</v>
      </c>
      <c r="AB6">
        <f>BAWANA!AE6+BAWANA!AF6</f>
        <v>26.9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266.20000000000005</v>
      </c>
      <c r="E7">
        <f>BAWANA!AM7</f>
        <v>0</v>
      </c>
      <c r="F7">
        <f t="shared" si="4"/>
        <v>256</v>
      </c>
      <c r="G7">
        <f t="shared" si="5"/>
        <v>266.20000000000005</v>
      </c>
      <c r="H7" s="112"/>
      <c r="I7">
        <f>BRPL_EOD!AI7+BRPL_EOD!AJ7</f>
        <v>134.61000000000001</v>
      </c>
      <c r="J7">
        <f>BYPL_EOD!AI7+BYPL_EOD!AJ7</f>
        <v>48.43</v>
      </c>
      <c r="K7">
        <f>MES_EOD!AI7+MES_EOD!AJ7</f>
        <v>5</v>
      </c>
      <c r="L7">
        <f>NDMC_EOD!AI7+NDMC_EOD!AJ7</f>
        <v>19.63</v>
      </c>
      <c r="M7">
        <f>TPDDL_EOD!AI7+TPDDL_EOD!AJ7</f>
        <v>58.52</v>
      </c>
      <c r="N7">
        <f t="shared" si="0"/>
        <v>266.19</v>
      </c>
      <c r="O7" s="112">
        <f t="shared" si="1"/>
        <v>1.0000000000047748E-2</v>
      </c>
      <c r="P7">
        <v>134.61000000000001</v>
      </c>
      <c r="Q7">
        <v>48.433689877521353</v>
      </c>
      <c r="R7">
        <v>5.000355910648647</v>
      </c>
      <c r="S7">
        <v>19.631495679183999</v>
      </c>
      <c r="T7">
        <v>58.524458532646051</v>
      </c>
      <c r="U7" s="114">
        <f t="shared" si="2"/>
        <v>266.20000000000005</v>
      </c>
      <c r="V7" s="112">
        <f t="shared" si="3"/>
        <v>0</v>
      </c>
      <c r="Y7">
        <f>BAWANA!AW7+BAWANA!AX7</f>
        <v>26.9</v>
      </c>
      <c r="Z7">
        <f>BAWANA!BD7+BAWANA!BE7</f>
        <v>26.9</v>
      </c>
      <c r="AA7">
        <f>BAWANA!X7+BAWANA!Y7</f>
        <v>26.9</v>
      </c>
      <c r="AB7">
        <f>BAWANA!AE7+BAWANA!AF7</f>
        <v>26.9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266.20000000000005</v>
      </c>
      <c r="E8">
        <f>BAWANA!AM8</f>
        <v>0</v>
      </c>
      <c r="F8">
        <f t="shared" si="4"/>
        <v>256</v>
      </c>
      <c r="G8">
        <f t="shared" si="5"/>
        <v>266.20000000000005</v>
      </c>
      <c r="H8" s="112"/>
      <c r="I8">
        <f>BRPL_EOD!AI8+BRPL_EOD!AJ8</f>
        <v>134.61000000000001</v>
      </c>
      <c r="J8">
        <f>BYPL_EOD!AI8+BYPL_EOD!AJ8</f>
        <v>48.43</v>
      </c>
      <c r="K8">
        <f>MES_EOD!AI8+MES_EOD!AJ8</f>
        <v>5</v>
      </c>
      <c r="L8">
        <f>NDMC_EOD!AI8+NDMC_EOD!AJ8</f>
        <v>19.63</v>
      </c>
      <c r="M8">
        <f>TPDDL_EOD!AI8+TPDDL_EOD!AJ8</f>
        <v>58.52</v>
      </c>
      <c r="N8">
        <f t="shared" si="0"/>
        <v>266.19</v>
      </c>
      <c r="O8" s="112">
        <f t="shared" si="1"/>
        <v>1.0000000000047748E-2</v>
      </c>
      <c r="P8">
        <v>134.61000000000001</v>
      </c>
      <c r="Q8">
        <v>48.433689877521353</v>
      </c>
      <c r="R8">
        <v>5.000355910648647</v>
      </c>
      <c r="S8">
        <v>19.631495679183999</v>
      </c>
      <c r="T8">
        <v>58.524458532646051</v>
      </c>
      <c r="U8" s="114">
        <f t="shared" si="2"/>
        <v>266.20000000000005</v>
      </c>
      <c r="V8" s="112">
        <f t="shared" si="3"/>
        <v>0</v>
      </c>
      <c r="Y8">
        <f>BAWANA!AW8+BAWANA!AX8</f>
        <v>26.9</v>
      </c>
      <c r="Z8">
        <f>BAWANA!BD8+BAWANA!BE8</f>
        <v>26.9</v>
      </c>
      <c r="AA8">
        <f>BAWANA!X8+BAWANA!Y8</f>
        <v>26.9</v>
      </c>
      <c r="AB8">
        <f>BAWANA!AE8+BAWANA!AF8</f>
        <v>26.9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266.20000000000005</v>
      </c>
      <c r="E9">
        <f>BAWANA!AM9</f>
        <v>0</v>
      </c>
      <c r="F9">
        <f t="shared" si="4"/>
        <v>256</v>
      </c>
      <c r="G9">
        <f t="shared" si="5"/>
        <v>266.20000000000005</v>
      </c>
      <c r="H9" s="112"/>
      <c r="I9">
        <f>BRPL_EOD!AI9+BRPL_EOD!AJ9</f>
        <v>134.61000000000001</v>
      </c>
      <c r="J9">
        <f>BYPL_EOD!AI9+BYPL_EOD!AJ9</f>
        <v>48.43</v>
      </c>
      <c r="K9">
        <f>MES_EOD!AI9+MES_EOD!AJ9</f>
        <v>5</v>
      </c>
      <c r="L9">
        <f>NDMC_EOD!AI9+NDMC_EOD!AJ9</f>
        <v>19.63</v>
      </c>
      <c r="M9">
        <f>TPDDL_EOD!AI9+TPDDL_EOD!AJ9</f>
        <v>58.52</v>
      </c>
      <c r="N9">
        <f t="shared" si="0"/>
        <v>266.19</v>
      </c>
      <c r="O9" s="112">
        <f t="shared" si="1"/>
        <v>1.0000000000047748E-2</v>
      </c>
      <c r="P9">
        <v>134.61000000000001</v>
      </c>
      <c r="Q9">
        <v>48.433689877521353</v>
      </c>
      <c r="R9">
        <v>5.000355910648647</v>
      </c>
      <c r="S9">
        <v>19.631495679183999</v>
      </c>
      <c r="T9">
        <v>58.524458532646051</v>
      </c>
      <c r="U9" s="114">
        <f t="shared" si="2"/>
        <v>266.20000000000005</v>
      </c>
      <c r="V9" s="112">
        <f t="shared" si="3"/>
        <v>0</v>
      </c>
      <c r="Y9">
        <f>BAWANA!AW9+BAWANA!AX9</f>
        <v>26.9</v>
      </c>
      <c r="Z9">
        <f>BAWANA!BD9+BAWANA!BE9</f>
        <v>26.9</v>
      </c>
      <c r="AA9">
        <f>BAWANA!X9+BAWANA!Y9</f>
        <v>26.9</v>
      </c>
      <c r="AB9">
        <f>BAWANA!AE9+BAWANA!AF9</f>
        <v>26.9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266.20000000000005</v>
      </c>
      <c r="E10">
        <f>BAWANA!AM10</f>
        <v>0</v>
      </c>
      <c r="F10">
        <f t="shared" si="4"/>
        <v>256</v>
      </c>
      <c r="G10">
        <f t="shared" si="5"/>
        <v>266.20000000000005</v>
      </c>
      <c r="H10" s="112"/>
      <c r="I10">
        <f>BRPL_EOD!AI10+BRPL_EOD!AJ10</f>
        <v>134.61000000000001</v>
      </c>
      <c r="J10">
        <f>BYPL_EOD!AI10+BYPL_EOD!AJ10</f>
        <v>48.43</v>
      </c>
      <c r="K10">
        <f>MES_EOD!AI10+MES_EOD!AJ10</f>
        <v>5</v>
      </c>
      <c r="L10">
        <f>NDMC_EOD!AI10+NDMC_EOD!AJ10</f>
        <v>19.63</v>
      </c>
      <c r="M10">
        <f>TPDDL_EOD!AI10+TPDDL_EOD!AJ10</f>
        <v>58.52</v>
      </c>
      <c r="N10">
        <f t="shared" si="0"/>
        <v>266.19</v>
      </c>
      <c r="O10" s="112">
        <f t="shared" si="1"/>
        <v>1.0000000000047748E-2</v>
      </c>
      <c r="P10">
        <v>134.61000000000001</v>
      </c>
      <c r="Q10">
        <v>48.433689877521353</v>
      </c>
      <c r="R10">
        <v>5.000355910648647</v>
      </c>
      <c r="S10">
        <v>19.631495679183999</v>
      </c>
      <c r="T10">
        <v>58.524458532646051</v>
      </c>
      <c r="U10" s="114">
        <f t="shared" si="2"/>
        <v>266.20000000000005</v>
      </c>
      <c r="V10" s="112">
        <f t="shared" si="3"/>
        <v>0</v>
      </c>
      <c r="Y10">
        <f>BAWANA!AW10+BAWANA!AX10</f>
        <v>26.9</v>
      </c>
      <c r="Z10">
        <f>BAWANA!BD10+BAWANA!BE10</f>
        <v>26.9</v>
      </c>
      <c r="AA10">
        <f>BAWANA!X10+BAWANA!Y10</f>
        <v>26.9</v>
      </c>
      <c r="AB10">
        <f>BAWANA!AE10+BAWANA!AF10</f>
        <v>26.9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266.20000000000005</v>
      </c>
      <c r="E11">
        <f>BAWANA!AM11</f>
        <v>0</v>
      </c>
      <c r="F11">
        <f t="shared" si="4"/>
        <v>256</v>
      </c>
      <c r="G11">
        <f t="shared" si="5"/>
        <v>266.20000000000005</v>
      </c>
      <c r="H11" s="112"/>
      <c r="I11">
        <f>BRPL_EOD!AI11+BRPL_EOD!AJ11</f>
        <v>134.61000000000001</v>
      </c>
      <c r="J11">
        <f>BYPL_EOD!AI11+BYPL_EOD!AJ11</f>
        <v>48.43</v>
      </c>
      <c r="K11">
        <f>MES_EOD!AI11+MES_EOD!AJ11</f>
        <v>5</v>
      </c>
      <c r="L11">
        <f>NDMC_EOD!AI11+NDMC_EOD!AJ11</f>
        <v>19.63</v>
      </c>
      <c r="M11">
        <f>TPDDL_EOD!AI11+TPDDL_EOD!AJ11</f>
        <v>58.52</v>
      </c>
      <c r="N11">
        <f t="shared" si="0"/>
        <v>266.19</v>
      </c>
      <c r="O11" s="112">
        <f t="shared" si="1"/>
        <v>1.0000000000047748E-2</v>
      </c>
      <c r="P11">
        <v>134.61000000000001</v>
      </c>
      <c r="Q11">
        <v>48.433689877521353</v>
      </c>
      <c r="R11">
        <v>5.000355910648647</v>
      </c>
      <c r="S11">
        <v>19.631495679183999</v>
      </c>
      <c r="T11">
        <v>58.524458532646051</v>
      </c>
      <c r="U11" s="114">
        <f t="shared" si="2"/>
        <v>266.20000000000005</v>
      </c>
      <c r="V11" s="112">
        <f t="shared" si="3"/>
        <v>0</v>
      </c>
      <c r="Y11">
        <f>BAWANA!AW11+BAWANA!AX11</f>
        <v>26.9</v>
      </c>
      <c r="Z11">
        <f>BAWANA!BD11+BAWANA!BE11</f>
        <v>26.9</v>
      </c>
      <c r="AA11">
        <f>BAWANA!X11+BAWANA!Y11</f>
        <v>26.9</v>
      </c>
      <c r="AB11">
        <f>BAWANA!AE11+BAWANA!AF11</f>
        <v>26.9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266.20000000000005</v>
      </c>
      <c r="E12">
        <f>BAWANA!AM12</f>
        <v>0</v>
      </c>
      <c r="F12">
        <f t="shared" si="4"/>
        <v>256</v>
      </c>
      <c r="G12">
        <f t="shared" si="5"/>
        <v>266.20000000000005</v>
      </c>
      <c r="H12" s="112"/>
      <c r="I12">
        <f>BRPL_EOD!AI12+BRPL_EOD!AJ12</f>
        <v>134.61000000000001</v>
      </c>
      <c r="J12">
        <f>BYPL_EOD!AI12+BYPL_EOD!AJ12</f>
        <v>48.43</v>
      </c>
      <c r="K12">
        <f>MES_EOD!AI12+MES_EOD!AJ12</f>
        <v>5</v>
      </c>
      <c r="L12">
        <f>NDMC_EOD!AI12+NDMC_EOD!AJ12</f>
        <v>19.63</v>
      </c>
      <c r="M12">
        <f>TPDDL_EOD!AI12+TPDDL_EOD!AJ12</f>
        <v>58.52</v>
      </c>
      <c r="N12">
        <f t="shared" si="0"/>
        <v>266.19</v>
      </c>
      <c r="O12" s="112">
        <f t="shared" si="1"/>
        <v>1.0000000000047748E-2</v>
      </c>
      <c r="P12">
        <v>134.61000000000001</v>
      </c>
      <c r="Q12">
        <v>48.433689877521353</v>
      </c>
      <c r="R12">
        <v>5.000355910648647</v>
      </c>
      <c r="S12">
        <v>19.631495679183999</v>
      </c>
      <c r="T12">
        <v>58.524458532646051</v>
      </c>
      <c r="U12" s="114">
        <f t="shared" si="2"/>
        <v>266.20000000000005</v>
      </c>
      <c r="V12" s="112">
        <f t="shared" si="3"/>
        <v>0</v>
      </c>
      <c r="Y12">
        <f>BAWANA!AW12+BAWANA!AX12</f>
        <v>26.9</v>
      </c>
      <c r="Z12">
        <f>BAWANA!BD12+BAWANA!BE12</f>
        <v>26.9</v>
      </c>
      <c r="AA12">
        <f>BAWANA!X12+BAWANA!Y12</f>
        <v>26.9</v>
      </c>
      <c r="AB12">
        <f>BAWANA!AE12+BAWANA!AF12</f>
        <v>26.9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266.20000000000005</v>
      </c>
      <c r="E13">
        <f>BAWANA!AM13</f>
        <v>0</v>
      </c>
      <c r="F13">
        <f t="shared" si="4"/>
        <v>256</v>
      </c>
      <c r="G13">
        <f t="shared" si="5"/>
        <v>266.20000000000005</v>
      </c>
      <c r="H13" s="112"/>
      <c r="I13">
        <f>BRPL_EOD!AI13+BRPL_EOD!AJ13</f>
        <v>134.61000000000001</v>
      </c>
      <c r="J13">
        <f>BYPL_EOD!AI13+BYPL_EOD!AJ13</f>
        <v>48.43</v>
      </c>
      <c r="K13">
        <f>MES_EOD!AI13+MES_EOD!AJ13</f>
        <v>5</v>
      </c>
      <c r="L13">
        <f>NDMC_EOD!AI13+NDMC_EOD!AJ13</f>
        <v>19.63</v>
      </c>
      <c r="M13">
        <f>TPDDL_EOD!AI13+TPDDL_EOD!AJ13</f>
        <v>58.52</v>
      </c>
      <c r="N13">
        <f t="shared" si="0"/>
        <v>266.19</v>
      </c>
      <c r="O13" s="112">
        <f t="shared" si="1"/>
        <v>1.0000000000047748E-2</v>
      </c>
      <c r="P13">
        <v>134.61000000000001</v>
      </c>
      <c r="Q13">
        <v>48.433689877521353</v>
      </c>
      <c r="R13">
        <v>5.000355910648647</v>
      </c>
      <c r="S13">
        <v>19.631495679183999</v>
      </c>
      <c r="T13">
        <v>58.524458532646051</v>
      </c>
      <c r="U13" s="114">
        <f t="shared" si="2"/>
        <v>266.20000000000005</v>
      </c>
      <c r="V13" s="112">
        <f t="shared" si="3"/>
        <v>0</v>
      </c>
      <c r="Y13">
        <f>BAWANA!AW13+BAWANA!AX13</f>
        <v>26.9</v>
      </c>
      <c r="Z13">
        <f>BAWANA!BD13+BAWANA!BE13</f>
        <v>26.9</v>
      </c>
      <c r="AA13">
        <f>BAWANA!X13+BAWANA!Y13</f>
        <v>26.9</v>
      </c>
      <c r="AB13">
        <f>BAWANA!AE13+BAWANA!AF13</f>
        <v>26.9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266.20000000000005</v>
      </c>
      <c r="E14">
        <f>BAWANA!AM14</f>
        <v>0</v>
      </c>
      <c r="F14">
        <f t="shared" si="4"/>
        <v>256</v>
      </c>
      <c r="G14">
        <f t="shared" si="5"/>
        <v>266.20000000000005</v>
      </c>
      <c r="H14" s="112"/>
      <c r="I14">
        <f>BRPL_EOD!AI14+BRPL_EOD!AJ14</f>
        <v>134.61000000000001</v>
      </c>
      <c r="J14">
        <f>BYPL_EOD!AI14+BYPL_EOD!AJ14</f>
        <v>48.43</v>
      </c>
      <c r="K14">
        <f>MES_EOD!AI14+MES_EOD!AJ14</f>
        <v>5</v>
      </c>
      <c r="L14">
        <f>NDMC_EOD!AI14+NDMC_EOD!AJ14</f>
        <v>19.63</v>
      </c>
      <c r="M14">
        <f>TPDDL_EOD!AI14+TPDDL_EOD!AJ14</f>
        <v>58.52</v>
      </c>
      <c r="N14">
        <f t="shared" si="0"/>
        <v>266.19</v>
      </c>
      <c r="O14" s="112">
        <f t="shared" si="1"/>
        <v>1.0000000000047748E-2</v>
      </c>
      <c r="P14">
        <v>134.61000000000001</v>
      </c>
      <c r="Q14">
        <v>48.433689877521353</v>
      </c>
      <c r="R14">
        <v>5.000355910648647</v>
      </c>
      <c r="S14">
        <v>19.631495679183999</v>
      </c>
      <c r="T14">
        <v>58.524458532646051</v>
      </c>
      <c r="U14" s="114">
        <f t="shared" si="2"/>
        <v>266.20000000000005</v>
      </c>
      <c r="V14" s="112">
        <f t="shared" si="3"/>
        <v>0</v>
      </c>
      <c r="Y14">
        <f>BAWANA!AW14+BAWANA!AX14</f>
        <v>26.9</v>
      </c>
      <c r="Z14">
        <f>BAWANA!BD14+BAWANA!BE14</f>
        <v>26.9</v>
      </c>
      <c r="AA14">
        <f>BAWANA!X14+BAWANA!Y14</f>
        <v>26.9</v>
      </c>
      <c r="AB14">
        <f>BAWANA!AE14+BAWANA!AF14</f>
        <v>26.9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266.20000000000005</v>
      </c>
      <c r="E15">
        <f>BAWANA!AM15</f>
        <v>0</v>
      </c>
      <c r="F15">
        <f t="shared" si="4"/>
        <v>256</v>
      </c>
      <c r="G15">
        <f t="shared" si="5"/>
        <v>266.20000000000005</v>
      </c>
      <c r="H15" s="112"/>
      <c r="I15">
        <f>BRPL_EOD!AI15+BRPL_EOD!AJ15</f>
        <v>134.61000000000001</v>
      </c>
      <c r="J15">
        <f>BYPL_EOD!AI15+BYPL_EOD!AJ15</f>
        <v>48.43</v>
      </c>
      <c r="K15">
        <f>MES_EOD!AI15+MES_EOD!AJ15</f>
        <v>5</v>
      </c>
      <c r="L15">
        <f>NDMC_EOD!AI15+NDMC_EOD!AJ15</f>
        <v>19.63</v>
      </c>
      <c r="M15">
        <f>TPDDL_EOD!AI15+TPDDL_EOD!AJ15</f>
        <v>58.52</v>
      </c>
      <c r="N15">
        <f t="shared" si="0"/>
        <v>266.19</v>
      </c>
      <c r="O15" s="112">
        <f t="shared" si="1"/>
        <v>1.0000000000047748E-2</v>
      </c>
      <c r="P15">
        <v>134.61000000000001</v>
      </c>
      <c r="Q15">
        <v>48.433689877521353</v>
      </c>
      <c r="R15">
        <v>5.000355910648647</v>
      </c>
      <c r="S15">
        <v>19.631495679183999</v>
      </c>
      <c r="T15">
        <v>58.524458532646051</v>
      </c>
      <c r="U15" s="114">
        <f t="shared" si="2"/>
        <v>266.20000000000005</v>
      </c>
      <c r="V15" s="112">
        <f t="shared" si="3"/>
        <v>0</v>
      </c>
      <c r="Y15">
        <f>BAWANA!AW15+BAWANA!AX15</f>
        <v>26.9</v>
      </c>
      <c r="Z15">
        <f>BAWANA!BD15+BAWANA!BE15</f>
        <v>26.9</v>
      </c>
      <c r="AA15">
        <f>BAWANA!X15+BAWANA!Y15</f>
        <v>26.9</v>
      </c>
      <c r="AB15">
        <f>BAWANA!AE15+BAWANA!AF15</f>
        <v>26.9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266.20000000000005</v>
      </c>
      <c r="E16">
        <f>BAWANA!AM16</f>
        <v>0</v>
      </c>
      <c r="F16">
        <f t="shared" si="4"/>
        <v>256</v>
      </c>
      <c r="G16">
        <f t="shared" si="5"/>
        <v>266.20000000000005</v>
      </c>
      <c r="H16" s="112"/>
      <c r="I16">
        <f>BRPL_EOD!AI16+BRPL_EOD!AJ16</f>
        <v>134.61000000000001</v>
      </c>
      <c r="J16">
        <f>BYPL_EOD!AI16+BYPL_EOD!AJ16</f>
        <v>48.43</v>
      </c>
      <c r="K16">
        <f>MES_EOD!AI16+MES_EOD!AJ16</f>
        <v>5</v>
      </c>
      <c r="L16">
        <f>NDMC_EOD!AI16+NDMC_EOD!AJ16</f>
        <v>19.63</v>
      </c>
      <c r="M16">
        <f>TPDDL_EOD!AI16+TPDDL_EOD!AJ16</f>
        <v>58.52</v>
      </c>
      <c r="N16">
        <f t="shared" si="0"/>
        <v>266.19</v>
      </c>
      <c r="O16" s="112">
        <f t="shared" si="1"/>
        <v>1.0000000000047748E-2</v>
      </c>
      <c r="P16">
        <v>134.61000000000001</v>
      </c>
      <c r="Q16">
        <v>48.433689877521353</v>
      </c>
      <c r="R16">
        <v>5.000355910648647</v>
      </c>
      <c r="S16">
        <v>19.631495679183999</v>
      </c>
      <c r="T16">
        <v>58.524458532646051</v>
      </c>
      <c r="U16" s="114">
        <f t="shared" si="2"/>
        <v>266.20000000000005</v>
      </c>
      <c r="V16" s="112">
        <f t="shared" si="3"/>
        <v>0</v>
      </c>
      <c r="Y16">
        <f>BAWANA!AW16+BAWANA!AX16</f>
        <v>26.9</v>
      </c>
      <c r="Z16">
        <f>BAWANA!BD16+BAWANA!BE16</f>
        <v>26.9</v>
      </c>
      <c r="AA16">
        <f>BAWANA!X16+BAWANA!Y16</f>
        <v>26.9</v>
      </c>
      <c r="AB16">
        <f>BAWANA!AE16+BAWANA!AF16</f>
        <v>26.9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266.20000000000005</v>
      </c>
      <c r="E17">
        <f>BAWANA!AM17</f>
        <v>0</v>
      </c>
      <c r="F17">
        <f t="shared" si="4"/>
        <v>256</v>
      </c>
      <c r="G17">
        <f t="shared" si="5"/>
        <v>266.20000000000005</v>
      </c>
      <c r="H17" s="112"/>
      <c r="I17">
        <f>BRPL_EOD!AI17+BRPL_EOD!AJ17</f>
        <v>134.61000000000001</v>
      </c>
      <c r="J17">
        <f>BYPL_EOD!AI17+BYPL_EOD!AJ17</f>
        <v>48.43</v>
      </c>
      <c r="K17">
        <f>MES_EOD!AI17+MES_EOD!AJ17</f>
        <v>5</v>
      </c>
      <c r="L17">
        <f>NDMC_EOD!AI17+NDMC_EOD!AJ17</f>
        <v>19.63</v>
      </c>
      <c r="M17">
        <f>TPDDL_EOD!AI17+TPDDL_EOD!AJ17</f>
        <v>58.52</v>
      </c>
      <c r="N17">
        <f t="shared" si="0"/>
        <v>266.19</v>
      </c>
      <c r="O17" s="112">
        <f t="shared" si="1"/>
        <v>1.0000000000047748E-2</v>
      </c>
      <c r="P17">
        <v>134.61000000000001</v>
      </c>
      <c r="Q17">
        <v>48.433689877521353</v>
      </c>
      <c r="R17">
        <v>5.000355910648647</v>
      </c>
      <c r="S17">
        <v>19.631495679183999</v>
      </c>
      <c r="T17">
        <v>58.524458532646051</v>
      </c>
      <c r="U17" s="114">
        <f t="shared" si="2"/>
        <v>266.20000000000005</v>
      </c>
      <c r="V17" s="112">
        <f t="shared" si="3"/>
        <v>0</v>
      </c>
      <c r="Y17">
        <f>BAWANA!AW17+BAWANA!AX17</f>
        <v>26.9</v>
      </c>
      <c r="Z17">
        <f>BAWANA!BD17+BAWANA!BE17</f>
        <v>26.9</v>
      </c>
      <c r="AA17">
        <f>BAWANA!X17+BAWANA!Y17</f>
        <v>26.9</v>
      </c>
      <c r="AB17">
        <f>BAWANA!AE17+BAWANA!AF17</f>
        <v>26.9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266.20000000000005</v>
      </c>
      <c r="E18">
        <f>BAWANA!AM18</f>
        <v>0</v>
      </c>
      <c r="F18">
        <f t="shared" si="4"/>
        <v>256</v>
      </c>
      <c r="G18">
        <f t="shared" si="5"/>
        <v>266.20000000000005</v>
      </c>
      <c r="H18" s="112"/>
      <c r="I18">
        <f>BRPL_EOD!AI18+BRPL_EOD!AJ18</f>
        <v>134.61000000000001</v>
      </c>
      <c r="J18">
        <f>BYPL_EOD!AI18+BYPL_EOD!AJ18</f>
        <v>48.43</v>
      </c>
      <c r="K18">
        <f>MES_EOD!AI18+MES_EOD!AJ18</f>
        <v>5</v>
      </c>
      <c r="L18">
        <f>NDMC_EOD!AI18+NDMC_EOD!AJ18</f>
        <v>19.63</v>
      </c>
      <c r="M18">
        <f>TPDDL_EOD!AI18+TPDDL_EOD!AJ18</f>
        <v>58.52</v>
      </c>
      <c r="N18">
        <f t="shared" si="0"/>
        <v>266.19</v>
      </c>
      <c r="O18" s="112">
        <f t="shared" si="1"/>
        <v>1.0000000000047748E-2</v>
      </c>
      <c r="P18">
        <v>134.61000000000001</v>
      </c>
      <c r="Q18">
        <v>48.433689877521353</v>
      </c>
      <c r="R18">
        <v>5.000355910648647</v>
      </c>
      <c r="S18">
        <v>19.631495679183999</v>
      </c>
      <c r="T18">
        <v>58.524458532646051</v>
      </c>
      <c r="U18" s="114">
        <f t="shared" si="2"/>
        <v>266.20000000000005</v>
      </c>
      <c r="V18" s="112">
        <f t="shared" si="3"/>
        <v>0</v>
      </c>
      <c r="Y18">
        <f>BAWANA!AW18+BAWANA!AX18</f>
        <v>26.9</v>
      </c>
      <c r="Z18">
        <f>BAWANA!BD18+BAWANA!BE18</f>
        <v>26.9</v>
      </c>
      <c r="AA18">
        <f>BAWANA!X18+BAWANA!Y18</f>
        <v>26.9</v>
      </c>
      <c r="AB18">
        <f>BAWANA!AE18+BAWANA!AF18</f>
        <v>26.9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266.20000000000005</v>
      </c>
      <c r="E19">
        <f>BAWANA!AM19</f>
        <v>0</v>
      </c>
      <c r="F19">
        <f t="shared" si="4"/>
        <v>256</v>
      </c>
      <c r="G19">
        <f t="shared" si="5"/>
        <v>266.20000000000005</v>
      </c>
      <c r="H19" s="112"/>
      <c r="I19">
        <f>BRPL_EOD!AI19+BRPL_EOD!AJ19</f>
        <v>134.61000000000001</v>
      </c>
      <c r="J19">
        <f>BYPL_EOD!AI19+BYPL_EOD!AJ19</f>
        <v>48.43</v>
      </c>
      <c r="K19">
        <f>MES_EOD!AI19+MES_EOD!AJ19</f>
        <v>5</v>
      </c>
      <c r="L19">
        <f>NDMC_EOD!AI19+NDMC_EOD!AJ19</f>
        <v>19.63</v>
      </c>
      <c r="M19">
        <f>TPDDL_EOD!AI19+TPDDL_EOD!AJ19</f>
        <v>58.52</v>
      </c>
      <c r="N19">
        <f t="shared" si="0"/>
        <v>266.19</v>
      </c>
      <c r="O19" s="112">
        <f t="shared" si="1"/>
        <v>1.0000000000047748E-2</v>
      </c>
      <c r="P19">
        <v>134.61000000000001</v>
      </c>
      <c r="Q19">
        <v>48.433689877521353</v>
      </c>
      <c r="R19">
        <v>5.000355910648647</v>
      </c>
      <c r="S19">
        <v>19.631495679183999</v>
      </c>
      <c r="T19">
        <v>58.524458532646051</v>
      </c>
      <c r="U19" s="114">
        <f t="shared" si="2"/>
        <v>266.20000000000005</v>
      </c>
      <c r="V19" s="112">
        <f t="shared" si="3"/>
        <v>0</v>
      </c>
      <c r="Y19">
        <f>BAWANA!AW19+BAWANA!AX19</f>
        <v>26.9</v>
      </c>
      <c r="Z19">
        <f>BAWANA!BD19+BAWANA!BE19</f>
        <v>26.9</v>
      </c>
      <c r="AA19">
        <f>BAWANA!X19+BAWANA!Y19</f>
        <v>26.9</v>
      </c>
      <c r="AB19">
        <f>BAWANA!AE19+BAWANA!AF19</f>
        <v>26.9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266.20000000000005</v>
      </c>
      <c r="E20">
        <f>BAWANA!AM20</f>
        <v>0</v>
      </c>
      <c r="F20">
        <f t="shared" si="4"/>
        <v>256</v>
      </c>
      <c r="G20">
        <f t="shared" si="5"/>
        <v>266.20000000000005</v>
      </c>
      <c r="H20" s="112"/>
      <c r="I20">
        <f>BRPL_EOD!AI20+BRPL_EOD!AJ20</f>
        <v>134.61000000000001</v>
      </c>
      <c r="J20">
        <f>BYPL_EOD!AI20+BYPL_EOD!AJ20</f>
        <v>48.43</v>
      </c>
      <c r="K20">
        <f>MES_EOD!AI20+MES_EOD!AJ20</f>
        <v>5</v>
      </c>
      <c r="L20">
        <f>NDMC_EOD!AI20+NDMC_EOD!AJ20</f>
        <v>19.63</v>
      </c>
      <c r="M20">
        <f>TPDDL_EOD!AI20+TPDDL_EOD!AJ20</f>
        <v>58.52</v>
      </c>
      <c r="N20">
        <f t="shared" si="0"/>
        <v>266.19</v>
      </c>
      <c r="O20" s="112">
        <f t="shared" si="1"/>
        <v>1.0000000000047748E-2</v>
      </c>
      <c r="P20">
        <v>134.61000000000001</v>
      </c>
      <c r="Q20">
        <v>48.433689877521353</v>
      </c>
      <c r="R20">
        <v>5.000355910648647</v>
      </c>
      <c r="S20">
        <v>19.631495679183999</v>
      </c>
      <c r="T20">
        <v>58.524458532646051</v>
      </c>
      <c r="U20" s="114">
        <f t="shared" si="2"/>
        <v>266.20000000000005</v>
      </c>
      <c r="V20" s="112">
        <f t="shared" si="3"/>
        <v>0</v>
      </c>
      <c r="Y20">
        <f>BAWANA!AW20+BAWANA!AX20</f>
        <v>26.9</v>
      </c>
      <c r="Z20">
        <f>BAWANA!BD20+BAWANA!BE20</f>
        <v>26.9</v>
      </c>
      <c r="AA20">
        <f>BAWANA!X20+BAWANA!Y20</f>
        <v>26.9</v>
      </c>
      <c r="AB20">
        <f>BAWANA!AE20+BAWANA!AF20</f>
        <v>26.9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266.20000000000005</v>
      </c>
      <c r="E21">
        <f>BAWANA!AM21</f>
        <v>0</v>
      </c>
      <c r="F21">
        <f t="shared" si="4"/>
        <v>256</v>
      </c>
      <c r="G21">
        <f t="shared" si="5"/>
        <v>266.20000000000005</v>
      </c>
      <c r="H21" s="112"/>
      <c r="I21">
        <f>BRPL_EOD!AI21+BRPL_EOD!AJ21</f>
        <v>134.61000000000001</v>
      </c>
      <c r="J21">
        <f>BYPL_EOD!AI21+BYPL_EOD!AJ21</f>
        <v>48.43</v>
      </c>
      <c r="K21">
        <f>MES_EOD!AI21+MES_EOD!AJ21</f>
        <v>5</v>
      </c>
      <c r="L21">
        <f>NDMC_EOD!AI21+NDMC_EOD!AJ21</f>
        <v>19.63</v>
      </c>
      <c r="M21">
        <f>TPDDL_EOD!AI21+TPDDL_EOD!AJ21</f>
        <v>58.52</v>
      </c>
      <c r="N21">
        <f t="shared" si="0"/>
        <v>266.19</v>
      </c>
      <c r="O21" s="112">
        <f t="shared" si="1"/>
        <v>1.0000000000047748E-2</v>
      </c>
      <c r="P21">
        <v>134.61000000000001</v>
      </c>
      <c r="Q21">
        <v>48.433689877521353</v>
      </c>
      <c r="R21">
        <v>5.000355910648647</v>
      </c>
      <c r="S21">
        <v>19.631495679183999</v>
      </c>
      <c r="T21">
        <v>58.524458532646051</v>
      </c>
      <c r="U21" s="114">
        <f t="shared" si="2"/>
        <v>266.20000000000005</v>
      </c>
      <c r="V21" s="112">
        <f t="shared" si="3"/>
        <v>0</v>
      </c>
      <c r="Y21">
        <f>BAWANA!AW21+BAWANA!AX21</f>
        <v>26.9</v>
      </c>
      <c r="Z21">
        <f>BAWANA!BD21+BAWANA!BE21</f>
        <v>26.9</v>
      </c>
      <c r="AA21">
        <f>BAWANA!X21+BAWANA!Y21</f>
        <v>26.9</v>
      </c>
      <c r="AB21">
        <f>BAWANA!AE21+BAWANA!AF21</f>
        <v>26.9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266.20000000000005</v>
      </c>
      <c r="E22">
        <f>BAWANA!AM22</f>
        <v>0</v>
      </c>
      <c r="F22">
        <f t="shared" si="4"/>
        <v>256</v>
      </c>
      <c r="G22">
        <f t="shared" si="5"/>
        <v>266.20000000000005</v>
      </c>
      <c r="H22" s="112"/>
      <c r="I22">
        <f>BRPL_EOD!AI22+BRPL_EOD!AJ22</f>
        <v>134.61000000000001</v>
      </c>
      <c r="J22">
        <f>BYPL_EOD!AI22+BYPL_EOD!AJ22</f>
        <v>48.43</v>
      </c>
      <c r="K22">
        <f>MES_EOD!AI22+MES_EOD!AJ22</f>
        <v>5</v>
      </c>
      <c r="L22">
        <f>NDMC_EOD!AI22+NDMC_EOD!AJ22</f>
        <v>19.63</v>
      </c>
      <c r="M22">
        <f>TPDDL_EOD!AI22+TPDDL_EOD!AJ22</f>
        <v>58.52</v>
      </c>
      <c r="N22">
        <f t="shared" si="0"/>
        <v>266.19</v>
      </c>
      <c r="O22" s="112">
        <f t="shared" si="1"/>
        <v>1.0000000000047748E-2</v>
      </c>
      <c r="P22">
        <v>134.61000000000001</v>
      </c>
      <c r="Q22">
        <v>48.433689877521353</v>
      </c>
      <c r="R22">
        <v>5.000355910648647</v>
      </c>
      <c r="S22">
        <v>19.631495679183999</v>
      </c>
      <c r="T22">
        <v>58.524458532646051</v>
      </c>
      <c r="U22" s="114">
        <f t="shared" si="2"/>
        <v>266.20000000000005</v>
      </c>
      <c r="V22" s="112">
        <f t="shared" si="3"/>
        <v>0</v>
      </c>
      <c r="Y22">
        <f>BAWANA!AW22+BAWANA!AX22</f>
        <v>26.9</v>
      </c>
      <c r="Z22">
        <f>BAWANA!BD22+BAWANA!BE22</f>
        <v>26.9</v>
      </c>
      <c r="AA22">
        <f>BAWANA!X22+BAWANA!Y22</f>
        <v>26.9</v>
      </c>
      <c r="AB22">
        <f>BAWANA!AE22+BAWANA!AF22</f>
        <v>26.9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266.20000000000005</v>
      </c>
      <c r="E23">
        <f>BAWANA!AM23</f>
        <v>0</v>
      </c>
      <c r="F23">
        <f t="shared" si="4"/>
        <v>256</v>
      </c>
      <c r="G23">
        <f t="shared" si="5"/>
        <v>266.20000000000005</v>
      </c>
      <c r="H23" s="112"/>
      <c r="I23">
        <f>BRPL_EOD!AI23+BRPL_EOD!AJ23</f>
        <v>134.61000000000001</v>
      </c>
      <c r="J23">
        <f>BYPL_EOD!AI23+BYPL_EOD!AJ23</f>
        <v>48.43</v>
      </c>
      <c r="K23">
        <f>MES_EOD!AI23+MES_EOD!AJ23</f>
        <v>5</v>
      </c>
      <c r="L23">
        <f>NDMC_EOD!AI23+NDMC_EOD!AJ23</f>
        <v>19.63</v>
      </c>
      <c r="M23">
        <f>TPDDL_EOD!AI23+TPDDL_EOD!AJ23</f>
        <v>58.52</v>
      </c>
      <c r="N23">
        <f t="shared" si="0"/>
        <v>266.19</v>
      </c>
      <c r="O23" s="112">
        <f t="shared" si="1"/>
        <v>1.0000000000047748E-2</v>
      </c>
      <c r="P23">
        <v>134.61000000000001</v>
      </c>
      <c r="Q23">
        <v>48.433689877521353</v>
      </c>
      <c r="R23">
        <v>5.000355910648647</v>
      </c>
      <c r="S23">
        <v>19.631495679183999</v>
      </c>
      <c r="T23">
        <v>58.524458532646051</v>
      </c>
      <c r="U23" s="114">
        <f t="shared" si="2"/>
        <v>266.20000000000005</v>
      </c>
      <c r="V23" s="112">
        <f t="shared" si="3"/>
        <v>0</v>
      </c>
      <c r="Y23">
        <f>BAWANA!AW23+BAWANA!AX23</f>
        <v>26.9</v>
      </c>
      <c r="Z23">
        <f>BAWANA!BD23+BAWANA!BE23</f>
        <v>26.9</v>
      </c>
      <c r="AA23">
        <f>BAWANA!X23+BAWANA!Y23</f>
        <v>26.9</v>
      </c>
      <c r="AB23">
        <f>BAWANA!AE23+BAWANA!AF23</f>
        <v>26.9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266.20000000000005</v>
      </c>
      <c r="E24">
        <f>BAWANA!AM24</f>
        <v>0</v>
      </c>
      <c r="F24">
        <f t="shared" si="4"/>
        <v>256</v>
      </c>
      <c r="G24">
        <f t="shared" si="5"/>
        <v>266.20000000000005</v>
      </c>
      <c r="H24" s="112"/>
      <c r="I24">
        <f>BRPL_EOD!AI24+BRPL_EOD!AJ24</f>
        <v>134.61000000000001</v>
      </c>
      <c r="J24">
        <f>BYPL_EOD!AI24+BYPL_EOD!AJ24</f>
        <v>48.43</v>
      </c>
      <c r="K24">
        <f>MES_EOD!AI24+MES_EOD!AJ24</f>
        <v>5</v>
      </c>
      <c r="L24">
        <f>NDMC_EOD!AI24+NDMC_EOD!AJ24</f>
        <v>19.63</v>
      </c>
      <c r="M24">
        <f>TPDDL_EOD!AI24+TPDDL_EOD!AJ24</f>
        <v>58.52</v>
      </c>
      <c r="N24">
        <f t="shared" si="0"/>
        <v>266.19</v>
      </c>
      <c r="O24" s="112">
        <f t="shared" si="1"/>
        <v>1.0000000000047748E-2</v>
      </c>
      <c r="P24">
        <v>134.61000000000001</v>
      </c>
      <c r="Q24">
        <v>48.433689877521353</v>
      </c>
      <c r="R24">
        <v>5.000355910648647</v>
      </c>
      <c r="S24">
        <v>19.631495679183999</v>
      </c>
      <c r="T24">
        <v>58.524458532646051</v>
      </c>
      <c r="U24" s="114">
        <f t="shared" si="2"/>
        <v>266.20000000000005</v>
      </c>
      <c r="V24" s="112">
        <f t="shared" si="3"/>
        <v>0</v>
      </c>
      <c r="Y24">
        <f>BAWANA!AW24+BAWANA!AX24</f>
        <v>26.9</v>
      </c>
      <c r="Z24">
        <f>BAWANA!BD24+BAWANA!BE24</f>
        <v>26.9</v>
      </c>
      <c r="AA24">
        <f>BAWANA!X24+BAWANA!Y24</f>
        <v>26.9</v>
      </c>
      <c r="AB24">
        <f>BAWANA!AE24+BAWANA!AF24</f>
        <v>26.9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266.20000000000005</v>
      </c>
      <c r="E25">
        <f>BAWANA!AM25</f>
        <v>0</v>
      </c>
      <c r="F25">
        <f t="shared" si="4"/>
        <v>256</v>
      </c>
      <c r="G25">
        <f t="shared" si="5"/>
        <v>266.20000000000005</v>
      </c>
      <c r="H25" s="112"/>
      <c r="I25">
        <f>BRPL_EOD!AI25+BRPL_EOD!AJ25</f>
        <v>134.61000000000001</v>
      </c>
      <c r="J25">
        <f>BYPL_EOD!AI25+BYPL_EOD!AJ25</f>
        <v>48.43</v>
      </c>
      <c r="K25">
        <f>MES_EOD!AI25+MES_EOD!AJ25</f>
        <v>5</v>
      </c>
      <c r="L25">
        <f>NDMC_EOD!AI25+NDMC_EOD!AJ25</f>
        <v>19.63</v>
      </c>
      <c r="M25">
        <f>TPDDL_EOD!AI25+TPDDL_EOD!AJ25</f>
        <v>58.52</v>
      </c>
      <c r="N25">
        <f t="shared" si="0"/>
        <v>266.19</v>
      </c>
      <c r="O25" s="112">
        <f t="shared" si="1"/>
        <v>1.0000000000047748E-2</v>
      </c>
      <c r="P25">
        <v>134.61000000000001</v>
      </c>
      <c r="Q25">
        <v>48.433689877521353</v>
      </c>
      <c r="R25">
        <v>5.000355910648647</v>
      </c>
      <c r="S25">
        <v>19.631495679183999</v>
      </c>
      <c r="T25">
        <v>58.524458532646051</v>
      </c>
      <c r="U25" s="114">
        <f t="shared" si="2"/>
        <v>266.20000000000005</v>
      </c>
      <c r="V25" s="112">
        <f t="shared" si="3"/>
        <v>0</v>
      </c>
      <c r="Y25">
        <f>BAWANA!AW25+BAWANA!AX25</f>
        <v>26.9</v>
      </c>
      <c r="Z25">
        <f>BAWANA!BD25+BAWANA!BE25</f>
        <v>26.9</v>
      </c>
      <c r="AA25">
        <f>BAWANA!X25+BAWANA!Y25</f>
        <v>26.9</v>
      </c>
      <c r="AB25">
        <f>BAWANA!AE25+BAWANA!AF25</f>
        <v>26.9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266.20000000000005</v>
      </c>
      <c r="E26">
        <f>BAWANA!AM26</f>
        <v>0</v>
      </c>
      <c r="F26">
        <f t="shared" si="4"/>
        <v>256</v>
      </c>
      <c r="G26">
        <f t="shared" si="5"/>
        <v>266.20000000000005</v>
      </c>
      <c r="H26" s="112"/>
      <c r="I26">
        <f>BRPL_EOD!AI26+BRPL_EOD!AJ26</f>
        <v>134.61000000000001</v>
      </c>
      <c r="J26">
        <f>BYPL_EOD!AI26+BYPL_EOD!AJ26</f>
        <v>48.43</v>
      </c>
      <c r="K26">
        <f>MES_EOD!AI26+MES_EOD!AJ26</f>
        <v>5</v>
      </c>
      <c r="L26">
        <f>NDMC_EOD!AI26+NDMC_EOD!AJ26</f>
        <v>19.63</v>
      </c>
      <c r="M26">
        <f>TPDDL_EOD!AI26+TPDDL_EOD!AJ26</f>
        <v>58.52</v>
      </c>
      <c r="N26">
        <f t="shared" si="0"/>
        <v>266.19</v>
      </c>
      <c r="O26" s="112">
        <f t="shared" si="1"/>
        <v>1.0000000000047748E-2</v>
      </c>
      <c r="P26">
        <v>134.61000000000001</v>
      </c>
      <c r="Q26">
        <v>48.433689877521353</v>
      </c>
      <c r="R26">
        <v>5.000355910648647</v>
      </c>
      <c r="S26">
        <v>19.631495679183999</v>
      </c>
      <c r="T26">
        <v>58.524458532646051</v>
      </c>
      <c r="U26" s="114">
        <f t="shared" si="2"/>
        <v>266.20000000000005</v>
      </c>
      <c r="V26" s="112">
        <f t="shared" si="3"/>
        <v>0</v>
      </c>
      <c r="Y26">
        <f>BAWANA!AW26+BAWANA!AX26</f>
        <v>26.9</v>
      </c>
      <c r="Z26">
        <f>BAWANA!BD26+BAWANA!BE26</f>
        <v>26.9</v>
      </c>
      <c r="AA26">
        <f>BAWANA!X26+BAWANA!Y26</f>
        <v>26.9</v>
      </c>
      <c r="AB26">
        <f>BAWANA!AE26+BAWANA!AF26</f>
        <v>26.9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133.57</v>
      </c>
      <c r="J27">
        <f>BYPL_EOD!AI27+BYPL_EOD!AJ27</f>
        <v>48.43</v>
      </c>
      <c r="K27">
        <f>MES_EOD!AI27+MES_EOD!AJ27</f>
        <v>5</v>
      </c>
      <c r="L27">
        <f>NDMC_EOD!AI27+NDMC_EOD!AJ27</f>
        <v>19</v>
      </c>
      <c r="M27">
        <f>TPDDL_EOD!AI27+TPDDL_EOD!AJ27</f>
        <v>50</v>
      </c>
      <c r="N27">
        <f t="shared" si="0"/>
        <v>256</v>
      </c>
      <c r="O27" s="112">
        <f t="shared" si="1"/>
        <v>0</v>
      </c>
      <c r="P27">
        <v>133.57</v>
      </c>
      <c r="Q27">
        <v>48.43</v>
      </c>
      <c r="R27">
        <v>5</v>
      </c>
      <c r="S27">
        <v>19</v>
      </c>
      <c r="T27">
        <v>50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133.57</v>
      </c>
      <c r="J28">
        <f>BYPL_EOD!AI28+BYPL_EOD!AJ28</f>
        <v>48.43</v>
      </c>
      <c r="K28">
        <f>MES_EOD!AI28+MES_EOD!AJ28</f>
        <v>5</v>
      </c>
      <c r="L28">
        <f>NDMC_EOD!AI28+NDMC_EOD!AJ28</f>
        <v>19</v>
      </c>
      <c r="M28">
        <f>TPDDL_EOD!AI28+TPDDL_EOD!AJ28</f>
        <v>50</v>
      </c>
      <c r="N28">
        <f t="shared" si="0"/>
        <v>256</v>
      </c>
      <c r="O28" s="112">
        <f t="shared" si="1"/>
        <v>0</v>
      </c>
      <c r="P28">
        <v>133.57</v>
      </c>
      <c r="Q28">
        <v>48.43</v>
      </c>
      <c r="R28">
        <v>5</v>
      </c>
      <c r="S28">
        <v>19</v>
      </c>
      <c r="T28">
        <v>50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133.57</v>
      </c>
      <c r="J29">
        <f>BYPL_EOD!AI29+BYPL_EOD!AJ29</f>
        <v>48.43</v>
      </c>
      <c r="K29">
        <f>MES_EOD!AI29+MES_EOD!AJ29</f>
        <v>5</v>
      </c>
      <c r="L29">
        <f>NDMC_EOD!AI29+NDMC_EOD!AJ29</f>
        <v>19</v>
      </c>
      <c r="M29">
        <f>TPDDL_EOD!AI29+TPDDL_EOD!AJ29</f>
        <v>50</v>
      </c>
      <c r="N29">
        <f t="shared" si="0"/>
        <v>256</v>
      </c>
      <c r="O29" s="112">
        <f t="shared" si="1"/>
        <v>0</v>
      </c>
      <c r="P29">
        <v>133.57</v>
      </c>
      <c r="Q29">
        <v>48.43</v>
      </c>
      <c r="R29">
        <v>5</v>
      </c>
      <c r="S29">
        <v>19</v>
      </c>
      <c r="T29">
        <v>50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133.57</v>
      </c>
      <c r="J30">
        <f>BYPL_EOD!AI30+BYPL_EOD!AJ30</f>
        <v>48.43</v>
      </c>
      <c r="K30">
        <f>MES_EOD!AI30+MES_EOD!AJ30</f>
        <v>5</v>
      </c>
      <c r="L30">
        <f>NDMC_EOD!AI30+NDMC_EOD!AJ30</f>
        <v>19</v>
      </c>
      <c r="M30">
        <f>TPDDL_EOD!AI30+TPDDL_EOD!AJ30</f>
        <v>50</v>
      </c>
      <c r="N30">
        <f t="shared" si="0"/>
        <v>256</v>
      </c>
      <c r="O30" s="112">
        <f t="shared" si="1"/>
        <v>0</v>
      </c>
      <c r="P30">
        <v>133.57</v>
      </c>
      <c r="Q30">
        <v>48.43</v>
      </c>
      <c r="R30">
        <v>5</v>
      </c>
      <c r="S30">
        <v>19</v>
      </c>
      <c r="T30">
        <v>50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133.57</v>
      </c>
      <c r="J31">
        <f>BYPL_EOD!AI31+BYPL_EOD!AJ31</f>
        <v>48.43</v>
      </c>
      <c r="K31">
        <f>MES_EOD!AI31+MES_EOD!AJ31</f>
        <v>5</v>
      </c>
      <c r="L31">
        <f>NDMC_EOD!AI31+NDMC_EOD!AJ31</f>
        <v>19</v>
      </c>
      <c r="M31">
        <f>TPDDL_EOD!AI31+TPDDL_EOD!AJ31</f>
        <v>50</v>
      </c>
      <c r="N31">
        <f t="shared" si="0"/>
        <v>256</v>
      </c>
      <c r="O31" s="112">
        <f t="shared" si="1"/>
        <v>0</v>
      </c>
      <c r="P31">
        <v>133.57</v>
      </c>
      <c r="Q31">
        <v>48.43</v>
      </c>
      <c r="R31">
        <v>5</v>
      </c>
      <c r="S31">
        <v>19</v>
      </c>
      <c r="T31">
        <v>50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133.57</v>
      </c>
      <c r="J32">
        <f>BYPL_EOD!AI32+BYPL_EOD!AJ32</f>
        <v>48.43</v>
      </c>
      <c r="K32">
        <f>MES_EOD!AI32+MES_EOD!AJ32</f>
        <v>5</v>
      </c>
      <c r="L32">
        <f>NDMC_EOD!AI32+NDMC_EOD!AJ32</f>
        <v>19</v>
      </c>
      <c r="M32">
        <f>TPDDL_EOD!AI32+TPDDL_EOD!AJ32</f>
        <v>50</v>
      </c>
      <c r="N32">
        <f t="shared" si="0"/>
        <v>256</v>
      </c>
      <c r="O32" s="112">
        <f t="shared" si="1"/>
        <v>0</v>
      </c>
      <c r="P32">
        <v>133.57</v>
      </c>
      <c r="Q32">
        <v>48.43</v>
      </c>
      <c r="R32">
        <v>5</v>
      </c>
      <c r="S32">
        <v>19</v>
      </c>
      <c r="T32">
        <v>50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107.39</v>
      </c>
      <c r="J33">
        <f>BYPL_EOD!AI33+BYPL_EOD!AJ33</f>
        <v>55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107.39</v>
      </c>
      <c r="Q33">
        <v>55</v>
      </c>
      <c r="R33">
        <v>5</v>
      </c>
      <c r="S33">
        <v>19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107.39</v>
      </c>
      <c r="J34">
        <f>BYPL_EOD!AI34+BYPL_EOD!AJ34</f>
        <v>55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107.39</v>
      </c>
      <c r="Q34">
        <v>55</v>
      </c>
      <c r="R34">
        <v>5</v>
      </c>
      <c r="S34">
        <v>19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107.39</v>
      </c>
      <c r="J35">
        <f>BYPL_EOD!AI35+BYPL_EOD!AJ35</f>
        <v>55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107.39</v>
      </c>
      <c r="Q35">
        <v>55</v>
      </c>
      <c r="R35">
        <v>5</v>
      </c>
      <c r="S35">
        <v>19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107.39</v>
      </c>
      <c r="J36">
        <f>BYPL_EOD!AI36+BYPL_EOD!AJ36</f>
        <v>55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107.39</v>
      </c>
      <c r="Q36">
        <v>55</v>
      </c>
      <c r="R36">
        <v>5</v>
      </c>
      <c r="S36">
        <v>19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107.39</v>
      </c>
      <c r="J37">
        <f>BYPL_EOD!AI37+BYPL_EOD!AJ37</f>
        <v>55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107.39</v>
      </c>
      <c r="Q37">
        <v>55</v>
      </c>
      <c r="R37">
        <v>5</v>
      </c>
      <c r="S37">
        <v>19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107.39</v>
      </c>
      <c r="J38">
        <f>BYPL_EOD!AI38+BYPL_EOD!AJ38</f>
        <v>55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107.39</v>
      </c>
      <c r="Q38">
        <v>55</v>
      </c>
      <c r="R38">
        <v>5</v>
      </c>
      <c r="S38">
        <v>19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107.39</v>
      </c>
      <c r="J39">
        <f>BYPL_EOD!AI39+BYPL_EOD!AJ39</f>
        <v>55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256</v>
      </c>
      <c r="O39" s="112">
        <f t="shared" si="1"/>
        <v>0</v>
      </c>
      <c r="P39">
        <v>107.39</v>
      </c>
      <c r="Q39">
        <v>55</v>
      </c>
      <c r="R39">
        <v>5</v>
      </c>
      <c r="S39">
        <v>19</v>
      </c>
      <c r="T39">
        <v>69.61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107.39</v>
      </c>
      <c r="J40">
        <f>BYPL_EOD!AI40+BYPL_EOD!AJ40</f>
        <v>55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256</v>
      </c>
      <c r="O40" s="112">
        <f t="shared" si="1"/>
        <v>0</v>
      </c>
      <c r="P40">
        <v>107.39</v>
      </c>
      <c r="Q40">
        <v>55</v>
      </c>
      <c r="R40">
        <v>5</v>
      </c>
      <c r="S40">
        <v>19</v>
      </c>
      <c r="T40">
        <v>69.61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103.39</v>
      </c>
      <c r="J41">
        <f>BYPL_EOD!AI41+BYPL_EOD!AJ41</f>
        <v>55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256</v>
      </c>
      <c r="O41" s="112">
        <f t="shared" si="1"/>
        <v>0</v>
      </c>
      <c r="P41">
        <v>103.39</v>
      </c>
      <c r="Q41">
        <v>55</v>
      </c>
      <c r="R41">
        <v>5</v>
      </c>
      <c r="S41">
        <v>23</v>
      </c>
      <c r="T41">
        <v>69.61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103.39</v>
      </c>
      <c r="J42">
        <f>BYPL_EOD!AI42+BYPL_EOD!AJ42</f>
        <v>55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256</v>
      </c>
      <c r="O42" s="112">
        <f t="shared" si="1"/>
        <v>0</v>
      </c>
      <c r="P42">
        <v>103.39</v>
      </c>
      <c r="Q42">
        <v>55</v>
      </c>
      <c r="R42">
        <v>5</v>
      </c>
      <c r="S42">
        <v>23</v>
      </c>
      <c r="T42">
        <v>69.61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103.39</v>
      </c>
      <c r="J43">
        <f>BYPL_EOD!AI43+BYPL_EOD!AJ43</f>
        <v>55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256</v>
      </c>
      <c r="O43" s="112">
        <f t="shared" si="1"/>
        <v>0</v>
      </c>
      <c r="P43">
        <v>103.39</v>
      </c>
      <c r="Q43">
        <v>55</v>
      </c>
      <c r="R43">
        <v>5</v>
      </c>
      <c r="S43">
        <v>23</v>
      </c>
      <c r="T43">
        <v>69.61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103.39</v>
      </c>
      <c r="J44">
        <f>BYPL_EOD!AI44+BYPL_EOD!AJ44</f>
        <v>55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256</v>
      </c>
      <c r="O44" s="112">
        <f t="shared" si="1"/>
        <v>0</v>
      </c>
      <c r="P44">
        <v>103.39</v>
      </c>
      <c r="Q44">
        <v>55</v>
      </c>
      <c r="R44">
        <v>5</v>
      </c>
      <c r="S44">
        <v>23</v>
      </c>
      <c r="T44">
        <v>69.61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103.39</v>
      </c>
      <c r="J45">
        <f>BYPL_EOD!AI45+BYPL_EOD!AJ45</f>
        <v>55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256</v>
      </c>
      <c r="O45" s="112">
        <f t="shared" si="1"/>
        <v>0</v>
      </c>
      <c r="P45">
        <v>103.39</v>
      </c>
      <c r="Q45">
        <v>55</v>
      </c>
      <c r="R45">
        <v>5</v>
      </c>
      <c r="S45">
        <v>23</v>
      </c>
      <c r="T45">
        <v>69.61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103.39</v>
      </c>
      <c r="J46">
        <f>BYPL_EOD!AI46+BYPL_EOD!AJ46</f>
        <v>55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256</v>
      </c>
      <c r="O46" s="112">
        <f t="shared" si="1"/>
        <v>0</v>
      </c>
      <c r="P46">
        <v>103.39</v>
      </c>
      <c r="Q46">
        <v>55</v>
      </c>
      <c r="R46">
        <v>5</v>
      </c>
      <c r="S46">
        <v>23</v>
      </c>
      <c r="T46">
        <v>69.61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100.79</v>
      </c>
      <c r="J47">
        <f>BYPL_EOD!AI47+BYPL_EOD!AJ47</f>
        <v>57.6</v>
      </c>
      <c r="K47">
        <f>MES_EOD!AI47+MES_EOD!AJ47</f>
        <v>5</v>
      </c>
      <c r="L47">
        <f>NDMC_EOD!AI47+NDMC_EOD!AJ47</f>
        <v>23</v>
      </c>
      <c r="M47">
        <f>TPDDL_EOD!AI47+TPDDL_EOD!AJ47</f>
        <v>69.61</v>
      </c>
      <c r="N47">
        <f t="shared" si="0"/>
        <v>256</v>
      </c>
      <c r="O47" s="112">
        <f t="shared" si="1"/>
        <v>0</v>
      </c>
      <c r="P47">
        <v>100.79</v>
      </c>
      <c r="Q47">
        <v>57.6</v>
      </c>
      <c r="R47">
        <v>5</v>
      </c>
      <c r="S47">
        <v>23</v>
      </c>
      <c r="T47">
        <v>69.61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100.79</v>
      </c>
      <c r="J48">
        <f>BYPL_EOD!AI48+BYPL_EOD!AJ48</f>
        <v>57.6</v>
      </c>
      <c r="K48">
        <f>MES_EOD!AI48+MES_EOD!AJ48</f>
        <v>5</v>
      </c>
      <c r="L48">
        <f>NDMC_EOD!AI48+NDMC_EOD!AJ48</f>
        <v>23</v>
      </c>
      <c r="M48">
        <f>TPDDL_EOD!AI48+TPDDL_EOD!AJ48</f>
        <v>69.61</v>
      </c>
      <c r="N48">
        <f t="shared" si="0"/>
        <v>256</v>
      </c>
      <c r="O48" s="112">
        <f t="shared" si="1"/>
        <v>0</v>
      </c>
      <c r="P48">
        <v>100.79</v>
      </c>
      <c r="Q48">
        <v>57.6</v>
      </c>
      <c r="R48">
        <v>5</v>
      </c>
      <c r="S48">
        <v>23</v>
      </c>
      <c r="T48">
        <v>69.61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100.79</v>
      </c>
      <c r="J49">
        <f>BYPL_EOD!AI49+BYPL_EOD!AJ49</f>
        <v>57.6</v>
      </c>
      <c r="K49">
        <f>MES_EOD!AI49+MES_EOD!AJ49</f>
        <v>5</v>
      </c>
      <c r="L49">
        <f>NDMC_EOD!AI49+NDMC_EOD!AJ49</f>
        <v>23</v>
      </c>
      <c r="M49">
        <f>TPDDL_EOD!AI49+TPDDL_EOD!AJ49</f>
        <v>69.61</v>
      </c>
      <c r="N49">
        <f t="shared" si="0"/>
        <v>256</v>
      </c>
      <c r="O49" s="112">
        <f t="shared" si="1"/>
        <v>0</v>
      </c>
      <c r="P49">
        <v>100.79</v>
      </c>
      <c r="Q49">
        <v>57.6</v>
      </c>
      <c r="R49">
        <v>5</v>
      </c>
      <c r="S49">
        <v>23</v>
      </c>
      <c r="T49">
        <v>69.61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109.96</v>
      </c>
      <c r="J50">
        <f>BYPL_EOD!AI50+BYPL_EOD!AJ50</f>
        <v>48.43</v>
      </c>
      <c r="K50">
        <f>MES_EOD!AI50+MES_EOD!AJ50</f>
        <v>5</v>
      </c>
      <c r="L50">
        <f>NDMC_EOD!AI50+NDMC_EOD!AJ50</f>
        <v>23</v>
      </c>
      <c r="M50">
        <f>TPDDL_EOD!AI50+TPDDL_EOD!AJ50</f>
        <v>69.61</v>
      </c>
      <c r="N50">
        <f t="shared" si="0"/>
        <v>256</v>
      </c>
      <c r="O50" s="112">
        <f t="shared" si="1"/>
        <v>0</v>
      </c>
      <c r="P50">
        <v>109.96</v>
      </c>
      <c r="Q50">
        <v>48.43</v>
      </c>
      <c r="R50">
        <v>5</v>
      </c>
      <c r="S50">
        <v>23</v>
      </c>
      <c r="T50">
        <v>69.61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109.96</v>
      </c>
      <c r="J51">
        <f>BYPL_EOD!AI51+BYPL_EOD!AJ51</f>
        <v>48.43</v>
      </c>
      <c r="K51">
        <f>MES_EOD!AI51+MES_EOD!AJ51</f>
        <v>5</v>
      </c>
      <c r="L51">
        <f>NDMC_EOD!AI51+NDMC_EOD!AJ51</f>
        <v>23</v>
      </c>
      <c r="M51">
        <f>TPDDL_EOD!AI51+TPDDL_EOD!AJ51</f>
        <v>69.61</v>
      </c>
      <c r="N51">
        <f t="shared" si="0"/>
        <v>256</v>
      </c>
      <c r="O51" s="112">
        <f t="shared" si="1"/>
        <v>0</v>
      </c>
      <c r="P51">
        <v>109.96</v>
      </c>
      <c r="Q51">
        <v>48.43</v>
      </c>
      <c r="R51">
        <v>5</v>
      </c>
      <c r="S51">
        <v>23</v>
      </c>
      <c r="T51">
        <v>69.61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109.96</v>
      </c>
      <c r="J52">
        <f>BYPL_EOD!AI52+BYPL_EOD!AJ52</f>
        <v>48.43</v>
      </c>
      <c r="K52">
        <f>MES_EOD!AI52+MES_EOD!AJ52</f>
        <v>5</v>
      </c>
      <c r="L52">
        <f>NDMC_EOD!AI52+NDMC_EOD!AJ52</f>
        <v>23</v>
      </c>
      <c r="M52">
        <f>TPDDL_EOD!AI52+TPDDL_EOD!AJ52</f>
        <v>69.61</v>
      </c>
      <c r="N52">
        <f t="shared" si="0"/>
        <v>256</v>
      </c>
      <c r="O52" s="112">
        <f t="shared" si="1"/>
        <v>0</v>
      </c>
      <c r="P52">
        <v>109.96</v>
      </c>
      <c r="Q52">
        <v>48.43</v>
      </c>
      <c r="R52">
        <v>5</v>
      </c>
      <c r="S52">
        <v>23</v>
      </c>
      <c r="T52">
        <v>69.61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280.64999999999998</v>
      </c>
      <c r="E53">
        <f>BAWANA!AM53</f>
        <v>0</v>
      </c>
      <c r="F53">
        <f t="shared" si="4"/>
        <v>256</v>
      </c>
      <c r="G53">
        <f t="shared" si="5"/>
        <v>280.64999999999998</v>
      </c>
      <c r="H53" s="112"/>
      <c r="I53">
        <f>BRPL_EOD!AI53+BRPL_EOD!AJ53</f>
        <v>134.61000000000001</v>
      </c>
      <c r="J53">
        <f>BYPL_EOD!AI53+BYPL_EOD!AJ53</f>
        <v>48.43</v>
      </c>
      <c r="K53">
        <f>MES_EOD!AI53+MES_EOD!AJ53</f>
        <v>5</v>
      </c>
      <c r="L53">
        <f>NDMC_EOD!AI53+NDMC_EOD!AJ53</f>
        <v>23</v>
      </c>
      <c r="M53">
        <f>TPDDL_EOD!AI53+TPDDL_EOD!AJ53</f>
        <v>69.61</v>
      </c>
      <c r="N53">
        <f t="shared" si="0"/>
        <v>280.65000000000003</v>
      </c>
      <c r="O53" s="112">
        <f t="shared" si="1"/>
        <v>0</v>
      </c>
      <c r="P53">
        <v>134.60999999999999</v>
      </c>
      <c r="Q53">
        <v>48.429999999999993</v>
      </c>
      <c r="R53">
        <v>4.9999999999999991</v>
      </c>
      <c r="S53">
        <v>22.999999999999996</v>
      </c>
      <c r="T53">
        <v>69.609999999999985</v>
      </c>
      <c r="U53" s="114">
        <f t="shared" si="2"/>
        <v>280.64999999999998</v>
      </c>
      <c r="V53" s="112">
        <f t="shared" si="3"/>
        <v>0</v>
      </c>
      <c r="Y53">
        <f>BAWANA!AW53+BAWANA!AX53</f>
        <v>7.35</v>
      </c>
      <c r="Z53">
        <f>BAWANA!BD53+BAWANA!BE53</f>
        <v>32</v>
      </c>
      <c r="AA53">
        <f>BAWANA!X53+BAWANA!Y53</f>
        <v>7.35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280.64999999999998</v>
      </c>
      <c r="E54">
        <f>BAWANA!AM54</f>
        <v>0</v>
      </c>
      <c r="F54">
        <f t="shared" si="4"/>
        <v>256</v>
      </c>
      <c r="G54">
        <f t="shared" si="5"/>
        <v>280.64999999999998</v>
      </c>
      <c r="H54" s="112"/>
      <c r="I54">
        <f>BRPL_EOD!AI54+BRPL_EOD!AJ54</f>
        <v>134.61000000000001</v>
      </c>
      <c r="J54">
        <f>BYPL_EOD!AI54+BYPL_EOD!AJ54</f>
        <v>48.43</v>
      </c>
      <c r="K54">
        <f>MES_EOD!AI54+MES_EOD!AJ54</f>
        <v>5</v>
      </c>
      <c r="L54">
        <f>NDMC_EOD!AI54+NDMC_EOD!AJ54</f>
        <v>23</v>
      </c>
      <c r="M54">
        <f>TPDDL_EOD!AI54+TPDDL_EOD!AJ54</f>
        <v>69.61</v>
      </c>
      <c r="N54">
        <f t="shared" si="0"/>
        <v>280.65000000000003</v>
      </c>
      <c r="O54" s="112">
        <f t="shared" si="1"/>
        <v>0</v>
      </c>
      <c r="P54">
        <v>134.60999999999999</v>
      </c>
      <c r="Q54">
        <v>48.429999999999993</v>
      </c>
      <c r="R54">
        <v>4.9999999999999991</v>
      </c>
      <c r="S54">
        <v>22.999999999999996</v>
      </c>
      <c r="T54">
        <v>69.609999999999985</v>
      </c>
      <c r="U54" s="114">
        <f t="shared" si="2"/>
        <v>280.64999999999998</v>
      </c>
      <c r="V54" s="112">
        <f t="shared" si="3"/>
        <v>0</v>
      </c>
      <c r="Y54">
        <f>BAWANA!AW54+BAWANA!AX54</f>
        <v>7.35</v>
      </c>
      <c r="Z54">
        <f>BAWANA!BD54+BAWANA!BE54</f>
        <v>32</v>
      </c>
      <c r="AA54">
        <f>BAWANA!X54+BAWANA!Y54</f>
        <v>7.35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263.76</v>
      </c>
      <c r="E55">
        <f>BAWANA!AM55</f>
        <v>0</v>
      </c>
      <c r="F55">
        <f t="shared" si="4"/>
        <v>256</v>
      </c>
      <c r="G55">
        <f t="shared" si="5"/>
        <v>263.76</v>
      </c>
      <c r="H55" s="112"/>
      <c r="I55">
        <f>BRPL_EOD!AI55+BRPL_EOD!AJ55</f>
        <v>134.61000000000001</v>
      </c>
      <c r="J55">
        <f>BYPL_EOD!AI55+BYPL_EOD!AJ55</f>
        <v>48.43</v>
      </c>
      <c r="K55">
        <f>MES_EOD!AI55+MES_EOD!AJ55</f>
        <v>5</v>
      </c>
      <c r="L55">
        <f>NDMC_EOD!AI55+NDMC_EOD!AJ55</f>
        <v>23</v>
      </c>
      <c r="M55">
        <f>TPDDL_EOD!AI55+TPDDL_EOD!AJ55</f>
        <v>52.72</v>
      </c>
      <c r="N55">
        <f t="shared" si="0"/>
        <v>263.76</v>
      </c>
      <c r="O55" s="112">
        <f t="shared" si="1"/>
        <v>0</v>
      </c>
      <c r="P55">
        <v>134.61000000000001</v>
      </c>
      <c r="Q55">
        <v>48.43</v>
      </c>
      <c r="R55">
        <v>5</v>
      </c>
      <c r="S55">
        <v>23</v>
      </c>
      <c r="T55">
        <v>52.72</v>
      </c>
      <c r="U55" s="114">
        <f t="shared" si="2"/>
        <v>263.76</v>
      </c>
      <c r="V55" s="112">
        <f t="shared" si="3"/>
        <v>0</v>
      </c>
      <c r="Y55">
        <f>BAWANA!AW55+BAWANA!AX55</f>
        <v>24.24</v>
      </c>
      <c r="Z55">
        <f>BAWANA!BD55+BAWANA!BE55</f>
        <v>32</v>
      </c>
      <c r="AA55">
        <f>BAWANA!X55+BAWANA!Y55</f>
        <v>24.24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263.76</v>
      </c>
      <c r="E56">
        <f>BAWANA!AM56</f>
        <v>0</v>
      </c>
      <c r="F56">
        <f t="shared" si="4"/>
        <v>256</v>
      </c>
      <c r="G56">
        <f t="shared" si="5"/>
        <v>263.76</v>
      </c>
      <c r="H56" s="112"/>
      <c r="I56">
        <f>BRPL_EOD!AI56+BRPL_EOD!AJ56</f>
        <v>134.61000000000001</v>
      </c>
      <c r="J56">
        <f>BYPL_EOD!AI56+BYPL_EOD!AJ56</f>
        <v>48.43</v>
      </c>
      <c r="K56">
        <f>MES_EOD!AI56+MES_EOD!AJ56</f>
        <v>5</v>
      </c>
      <c r="L56">
        <f>NDMC_EOD!AI56+NDMC_EOD!AJ56</f>
        <v>23</v>
      </c>
      <c r="M56">
        <f>TPDDL_EOD!AI56+TPDDL_EOD!AJ56</f>
        <v>52.72</v>
      </c>
      <c r="N56">
        <f t="shared" si="0"/>
        <v>263.76</v>
      </c>
      <c r="O56" s="112">
        <f t="shared" si="1"/>
        <v>0</v>
      </c>
      <c r="P56">
        <v>134.61000000000001</v>
      </c>
      <c r="Q56">
        <v>48.43</v>
      </c>
      <c r="R56">
        <v>5</v>
      </c>
      <c r="S56">
        <v>23</v>
      </c>
      <c r="T56">
        <v>52.72</v>
      </c>
      <c r="U56" s="114">
        <f t="shared" si="2"/>
        <v>263.76</v>
      </c>
      <c r="V56" s="112">
        <f t="shared" si="3"/>
        <v>0</v>
      </c>
      <c r="Y56">
        <f>BAWANA!AW56+BAWANA!AX56</f>
        <v>24.24</v>
      </c>
      <c r="Z56">
        <f>BAWANA!BD56+BAWANA!BE56</f>
        <v>32</v>
      </c>
      <c r="AA56">
        <f>BAWANA!X56+BAWANA!Y56</f>
        <v>24.24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262.5</v>
      </c>
      <c r="E57">
        <f>BAWANA!AM57</f>
        <v>0</v>
      </c>
      <c r="F57">
        <f t="shared" si="4"/>
        <v>256</v>
      </c>
      <c r="G57">
        <f t="shared" si="5"/>
        <v>262.5</v>
      </c>
      <c r="H57" s="112"/>
      <c r="I57">
        <f>BRPL_EOD!AI57+BRPL_EOD!AJ57</f>
        <v>134.61000000000001</v>
      </c>
      <c r="J57">
        <f>BYPL_EOD!AI57+BYPL_EOD!AJ57</f>
        <v>48.43</v>
      </c>
      <c r="K57">
        <f>MES_EOD!AI57+MES_EOD!AJ57</f>
        <v>5</v>
      </c>
      <c r="L57">
        <f>NDMC_EOD!AI57+NDMC_EOD!AJ57</f>
        <v>19</v>
      </c>
      <c r="M57">
        <f>TPDDL_EOD!AI57+TPDDL_EOD!AJ57</f>
        <v>55.46</v>
      </c>
      <c r="N57">
        <f t="shared" si="0"/>
        <v>262.5</v>
      </c>
      <c r="O57" s="112">
        <f t="shared" si="1"/>
        <v>0</v>
      </c>
      <c r="P57">
        <v>134.61000000000001</v>
      </c>
      <c r="Q57">
        <v>48.43</v>
      </c>
      <c r="R57">
        <v>5</v>
      </c>
      <c r="S57">
        <v>19</v>
      </c>
      <c r="T57">
        <v>55.46</v>
      </c>
      <c r="U57" s="114">
        <f t="shared" si="2"/>
        <v>262.5</v>
      </c>
      <c r="V57" s="112">
        <f t="shared" si="3"/>
        <v>0</v>
      </c>
      <c r="Y57">
        <f>BAWANA!AW57+BAWANA!AX57</f>
        <v>25.5</v>
      </c>
      <c r="Z57">
        <f>BAWANA!BD57+BAWANA!BE57</f>
        <v>32</v>
      </c>
      <c r="AA57">
        <f>BAWANA!X57+BAWANA!Y57</f>
        <v>25.5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262.5</v>
      </c>
      <c r="E58">
        <f>BAWANA!AM58</f>
        <v>0</v>
      </c>
      <c r="F58">
        <f t="shared" si="4"/>
        <v>256</v>
      </c>
      <c r="G58">
        <f t="shared" si="5"/>
        <v>262.5</v>
      </c>
      <c r="H58" s="112"/>
      <c r="I58">
        <f>BRPL_EOD!AI58+BRPL_EOD!AJ58</f>
        <v>134.61000000000001</v>
      </c>
      <c r="J58">
        <f>BYPL_EOD!AI58+BYPL_EOD!AJ58</f>
        <v>48.43</v>
      </c>
      <c r="K58">
        <f>MES_EOD!AI58+MES_EOD!AJ58</f>
        <v>5</v>
      </c>
      <c r="L58">
        <f>NDMC_EOD!AI58+NDMC_EOD!AJ58</f>
        <v>19</v>
      </c>
      <c r="M58">
        <f>TPDDL_EOD!AI58+TPDDL_EOD!AJ58</f>
        <v>55.46</v>
      </c>
      <c r="N58">
        <f t="shared" si="0"/>
        <v>262.5</v>
      </c>
      <c r="O58" s="112">
        <f t="shared" si="1"/>
        <v>0</v>
      </c>
      <c r="P58">
        <v>134.61000000000001</v>
      </c>
      <c r="Q58">
        <v>48.43</v>
      </c>
      <c r="R58">
        <v>5</v>
      </c>
      <c r="S58">
        <v>19</v>
      </c>
      <c r="T58">
        <v>55.46</v>
      </c>
      <c r="U58" s="114">
        <f t="shared" si="2"/>
        <v>262.5</v>
      </c>
      <c r="V58" s="112">
        <f t="shared" si="3"/>
        <v>0</v>
      </c>
      <c r="Y58">
        <f>BAWANA!AW58+BAWANA!AX58</f>
        <v>25.5</v>
      </c>
      <c r="Z58">
        <f>BAWANA!BD58+BAWANA!BE58</f>
        <v>32</v>
      </c>
      <c r="AA58">
        <f>BAWANA!X58+BAWANA!Y58</f>
        <v>25.5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262.5</v>
      </c>
      <c r="E59">
        <f>BAWANA!AM59</f>
        <v>0</v>
      </c>
      <c r="F59">
        <f t="shared" si="4"/>
        <v>256</v>
      </c>
      <c r="G59">
        <f t="shared" si="5"/>
        <v>262.5</v>
      </c>
      <c r="H59" s="112"/>
      <c r="I59">
        <f>BRPL_EOD!AI59+BRPL_EOD!AJ59</f>
        <v>134.61000000000001</v>
      </c>
      <c r="J59">
        <f>BYPL_EOD!AI59+BYPL_EOD!AJ59</f>
        <v>48.43</v>
      </c>
      <c r="K59">
        <f>MES_EOD!AI59+MES_EOD!AJ59</f>
        <v>5</v>
      </c>
      <c r="L59">
        <f>NDMC_EOD!AI59+NDMC_EOD!AJ59</f>
        <v>19</v>
      </c>
      <c r="M59">
        <f>TPDDL_EOD!AI59+TPDDL_EOD!AJ59</f>
        <v>55.46</v>
      </c>
      <c r="N59">
        <f t="shared" si="0"/>
        <v>262.5</v>
      </c>
      <c r="O59" s="112">
        <f t="shared" si="1"/>
        <v>0</v>
      </c>
      <c r="P59">
        <v>134.61000000000001</v>
      </c>
      <c r="Q59">
        <v>48.43</v>
      </c>
      <c r="R59">
        <v>5</v>
      </c>
      <c r="S59">
        <v>19</v>
      </c>
      <c r="T59">
        <v>55.46</v>
      </c>
      <c r="U59" s="114">
        <f t="shared" si="2"/>
        <v>262.5</v>
      </c>
      <c r="V59" s="112">
        <f t="shared" si="3"/>
        <v>0</v>
      </c>
      <c r="Y59">
        <f>BAWANA!AW59+BAWANA!AX59</f>
        <v>25.5</v>
      </c>
      <c r="Z59">
        <f>BAWANA!BD59+BAWANA!BE59</f>
        <v>32</v>
      </c>
      <c r="AA59">
        <f>BAWANA!X59+BAWANA!Y59</f>
        <v>25.5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262.5</v>
      </c>
      <c r="E60">
        <f>BAWANA!AM60</f>
        <v>0</v>
      </c>
      <c r="F60">
        <f t="shared" si="4"/>
        <v>256</v>
      </c>
      <c r="G60">
        <f t="shared" si="5"/>
        <v>262.5</v>
      </c>
      <c r="H60" s="112"/>
      <c r="I60">
        <f>BRPL_EOD!AI60+BRPL_EOD!AJ60</f>
        <v>134.61000000000001</v>
      </c>
      <c r="J60">
        <f>BYPL_EOD!AI60+BYPL_EOD!AJ60</f>
        <v>48.43</v>
      </c>
      <c r="K60">
        <f>MES_EOD!AI60+MES_EOD!AJ60</f>
        <v>5</v>
      </c>
      <c r="L60">
        <f>NDMC_EOD!AI60+NDMC_EOD!AJ60</f>
        <v>19</v>
      </c>
      <c r="M60">
        <f>TPDDL_EOD!AI60+TPDDL_EOD!AJ60</f>
        <v>55.46</v>
      </c>
      <c r="N60">
        <f t="shared" si="0"/>
        <v>262.5</v>
      </c>
      <c r="O60" s="112">
        <f t="shared" si="1"/>
        <v>0</v>
      </c>
      <c r="P60">
        <v>134.61000000000001</v>
      </c>
      <c r="Q60">
        <v>48.43</v>
      </c>
      <c r="R60">
        <v>5</v>
      </c>
      <c r="S60">
        <v>19</v>
      </c>
      <c r="T60">
        <v>55.46</v>
      </c>
      <c r="U60" s="114">
        <f t="shared" si="2"/>
        <v>262.5</v>
      </c>
      <c r="V60" s="112">
        <f t="shared" si="3"/>
        <v>0</v>
      </c>
      <c r="Y60">
        <f>BAWANA!AW60+BAWANA!AX60</f>
        <v>25.5</v>
      </c>
      <c r="Z60">
        <f>BAWANA!BD60+BAWANA!BE60</f>
        <v>32</v>
      </c>
      <c r="AA60">
        <f>BAWANA!X60+BAWANA!Y60</f>
        <v>25.5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262.5</v>
      </c>
      <c r="E61">
        <f>BAWANA!AM61</f>
        <v>0</v>
      </c>
      <c r="F61">
        <f t="shared" si="4"/>
        <v>256</v>
      </c>
      <c r="G61">
        <f t="shared" si="5"/>
        <v>262.5</v>
      </c>
      <c r="H61" s="112"/>
      <c r="I61">
        <f>BRPL_EOD!AI61+BRPL_EOD!AJ61</f>
        <v>134.61000000000001</v>
      </c>
      <c r="J61">
        <f>BYPL_EOD!AI61+BYPL_EOD!AJ61</f>
        <v>48.43</v>
      </c>
      <c r="K61">
        <f>MES_EOD!AI61+MES_EOD!AJ61</f>
        <v>5</v>
      </c>
      <c r="L61">
        <f>NDMC_EOD!AI61+NDMC_EOD!AJ61</f>
        <v>19</v>
      </c>
      <c r="M61">
        <f>TPDDL_EOD!AI61+TPDDL_EOD!AJ61</f>
        <v>55.46</v>
      </c>
      <c r="N61">
        <f t="shared" si="0"/>
        <v>262.5</v>
      </c>
      <c r="O61" s="112">
        <f t="shared" si="1"/>
        <v>0</v>
      </c>
      <c r="P61">
        <v>134.61000000000001</v>
      </c>
      <c r="Q61">
        <v>48.43</v>
      </c>
      <c r="R61">
        <v>5</v>
      </c>
      <c r="S61">
        <v>19</v>
      </c>
      <c r="T61">
        <v>55.46</v>
      </c>
      <c r="U61" s="114">
        <f t="shared" si="2"/>
        <v>262.5</v>
      </c>
      <c r="V61" s="112">
        <f t="shared" si="3"/>
        <v>0</v>
      </c>
      <c r="Y61">
        <f>BAWANA!AW61+BAWANA!AX61</f>
        <v>25.5</v>
      </c>
      <c r="Z61">
        <f>BAWANA!BD61+BAWANA!BE61</f>
        <v>32</v>
      </c>
      <c r="AA61">
        <f>BAWANA!X61+BAWANA!Y61</f>
        <v>25.5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262.5</v>
      </c>
      <c r="E62">
        <f>BAWANA!AM62</f>
        <v>0</v>
      </c>
      <c r="F62">
        <f t="shared" si="4"/>
        <v>256</v>
      </c>
      <c r="G62">
        <f t="shared" si="5"/>
        <v>262.5</v>
      </c>
      <c r="H62" s="112"/>
      <c r="I62">
        <f>BRPL_EOD!AI62+BRPL_EOD!AJ62</f>
        <v>134.61000000000001</v>
      </c>
      <c r="J62">
        <f>BYPL_EOD!AI62+BYPL_EOD!AJ62</f>
        <v>48.43</v>
      </c>
      <c r="K62">
        <f>MES_EOD!AI62+MES_EOD!AJ62</f>
        <v>5</v>
      </c>
      <c r="L62">
        <f>NDMC_EOD!AI62+NDMC_EOD!AJ62</f>
        <v>19</v>
      </c>
      <c r="M62">
        <f>TPDDL_EOD!AI62+TPDDL_EOD!AJ62</f>
        <v>55.46</v>
      </c>
      <c r="N62">
        <f t="shared" si="0"/>
        <v>262.5</v>
      </c>
      <c r="O62" s="112">
        <f t="shared" si="1"/>
        <v>0</v>
      </c>
      <c r="P62">
        <v>134.61000000000001</v>
      </c>
      <c r="Q62">
        <v>48.43</v>
      </c>
      <c r="R62">
        <v>5</v>
      </c>
      <c r="S62">
        <v>19</v>
      </c>
      <c r="T62">
        <v>55.46</v>
      </c>
      <c r="U62" s="114">
        <f t="shared" si="2"/>
        <v>262.5</v>
      </c>
      <c r="V62" s="112">
        <f t="shared" si="3"/>
        <v>0</v>
      </c>
      <c r="Y62">
        <f>BAWANA!AW62+BAWANA!AX62</f>
        <v>25.5</v>
      </c>
      <c r="Z62">
        <f>BAWANA!BD62+BAWANA!BE62</f>
        <v>32</v>
      </c>
      <c r="AA62">
        <f>BAWANA!X62+BAWANA!Y62</f>
        <v>25.5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262.5</v>
      </c>
      <c r="E63">
        <f>BAWANA!AM63</f>
        <v>0</v>
      </c>
      <c r="F63">
        <f t="shared" si="4"/>
        <v>256</v>
      </c>
      <c r="G63">
        <f t="shared" si="5"/>
        <v>262.5</v>
      </c>
      <c r="H63" s="112"/>
      <c r="I63">
        <f>BRPL_EOD!AI63+BRPL_EOD!AJ63</f>
        <v>134.61000000000001</v>
      </c>
      <c r="J63">
        <f>BYPL_EOD!AI63+BYPL_EOD!AJ63</f>
        <v>48.43</v>
      </c>
      <c r="K63">
        <f>MES_EOD!AI63+MES_EOD!AJ63</f>
        <v>5</v>
      </c>
      <c r="L63">
        <f>NDMC_EOD!AI63+NDMC_EOD!AJ63</f>
        <v>19</v>
      </c>
      <c r="M63">
        <f>TPDDL_EOD!AI63+TPDDL_EOD!AJ63</f>
        <v>55.46</v>
      </c>
      <c r="N63">
        <f t="shared" si="0"/>
        <v>262.5</v>
      </c>
      <c r="O63" s="112">
        <f t="shared" si="1"/>
        <v>0</v>
      </c>
      <c r="P63">
        <v>134.61000000000001</v>
      </c>
      <c r="Q63">
        <v>48.43</v>
      </c>
      <c r="R63">
        <v>5</v>
      </c>
      <c r="S63">
        <v>19</v>
      </c>
      <c r="T63">
        <v>55.46</v>
      </c>
      <c r="U63" s="114">
        <f t="shared" si="2"/>
        <v>262.5</v>
      </c>
      <c r="V63" s="112">
        <f t="shared" si="3"/>
        <v>0</v>
      </c>
      <c r="Y63">
        <f>BAWANA!AW63+BAWANA!AX63</f>
        <v>25.5</v>
      </c>
      <c r="Z63">
        <f>BAWANA!BD63+BAWANA!BE63</f>
        <v>32</v>
      </c>
      <c r="AA63">
        <f>BAWANA!X63+BAWANA!Y63</f>
        <v>25.5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262.5</v>
      </c>
      <c r="E64">
        <f>BAWANA!AM64</f>
        <v>0</v>
      </c>
      <c r="F64">
        <f t="shared" si="4"/>
        <v>256</v>
      </c>
      <c r="G64">
        <f t="shared" si="5"/>
        <v>262.5</v>
      </c>
      <c r="H64" s="112"/>
      <c r="I64">
        <f>BRPL_EOD!AI64+BRPL_EOD!AJ64</f>
        <v>134.61000000000001</v>
      </c>
      <c r="J64">
        <f>BYPL_EOD!AI64+BYPL_EOD!AJ64</f>
        <v>48.43</v>
      </c>
      <c r="K64">
        <f>MES_EOD!AI64+MES_EOD!AJ64</f>
        <v>5</v>
      </c>
      <c r="L64">
        <f>NDMC_EOD!AI64+NDMC_EOD!AJ64</f>
        <v>19</v>
      </c>
      <c r="M64">
        <f>TPDDL_EOD!AI64+TPDDL_EOD!AJ64</f>
        <v>55.46</v>
      </c>
      <c r="N64">
        <f t="shared" si="0"/>
        <v>262.5</v>
      </c>
      <c r="O64" s="112">
        <f t="shared" si="1"/>
        <v>0</v>
      </c>
      <c r="P64">
        <v>134.61000000000001</v>
      </c>
      <c r="Q64">
        <v>48.43</v>
      </c>
      <c r="R64">
        <v>5</v>
      </c>
      <c r="S64">
        <v>19</v>
      </c>
      <c r="T64">
        <v>55.46</v>
      </c>
      <c r="U64" s="114">
        <f t="shared" si="2"/>
        <v>262.5</v>
      </c>
      <c r="V64" s="112">
        <f t="shared" si="3"/>
        <v>0</v>
      </c>
      <c r="Y64">
        <f>BAWANA!AW64+BAWANA!AX64</f>
        <v>25.5</v>
      </c>
      <c r="Z64">
        <f>BAWANA!BD64+BAWANA!BE64</f>
        <v>32</v>
      </c>
      <c r="AA64">
        <f>BAWANA!X64+BAWANA!Y64</f>
        <v>25.5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262.5</v>
      </c>
      <c r="E65">
        <f>BAWANA!AM65</f>
        <v>0</v>
      </c>
      <c r="F65">
        <f t="shared" si="4"/>
        <v>256</v>
      </c>
      <c r="G65">
        <f t="shared" si="5"/>
        <v>262.5</v>
      </c>
      <c r="H65" s="112"/>
      <c r="I65">
        <f>BRPL_EOD!AI65+BRPL_EOD!AJ65</f>
        <v>134.61000000000001</v>
      </c>
      <c r="J65">
        <f>BYPL_EOD!AI65+BYPL_EOD!AJ65</f>
        <v>48.43</v>
      </c>
      <c r="K65">
        <f>MES_EOD!AI65+MES_EOD!AJ65</f>
        <v>5</v>
      </c>
      <c r="L65">
        <f>NDMC_EOD!AI65+NDMC_EOD!AJ65</f>
        <v>19</v>
      </c>
      <c r="M65">
        <f>TPDDL_EOD!AI65+TPDDL_EOD!AJ65</f>
        <v>55.46</v>
      </c>
      <c r="N65">
        <f t="shared" si="0"/>
        <v>262.5</v>
      </c>
      <c r="O65" s="112">
        <f t="shared" si="1"/>
        <v>0</v>
      </c>
      <c r="P65">
        <v>134.61000000000001</v>
      </c>
      <c r="Q65">
        <v>48.43</v>
      </c>
      <c r="R65">
        <v>5</v>
      </c>
      <c r="S65">
        <v>19</v>
      </c>
      <c r="T65">
        <v>55.46</v>
      </c>
      <c r="U65" s="114">
        <f t="shared" si="2"/>
        <v>262.5</v>
      </c>
      <c r="V65" s="112">
        <f t="shared" si="3"/>
        <v>0</v>
      </c>
      <c r="Y65">
        <f>BAWANA!AW65+BAWANA!AX65</f>
        <v>25.5</v>
      </c>
      <c r="Z65">
        <f>BAWANA!BD65+BAWANA!BE65</f>
        <v>32</v>
      </c>
      <c r="AA65">
        <f>BAWANA!X65+BAWANA!Y65</f>
        <v>25.5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262.5</v>
      </c>
      <c r="E66">
        <f>BAWANA!AM66</f>
        <v>0</v>
      </c>
      <c r="F66">
        <f t="shared" si="4"/>
        <v>256</v>
      </c>
      <c r="G66">
        <f t="shared" si="5"/>
        <v>262.5</v>
      </c>
      <c r="H66" s="112"/>
      <c r="I66">
        <f>BRPL_EOD!AI66+BRPL_EOD!AJ66</f>
        <v>134.61000000000001</v>
      </c>
      <c r="J66">
        <f>BYPL_EOD!AI66+BYPL_EOD!AJ66</f>
        <v>48.43</v>
      </c>
      <c r="K66">
        <f>MES_EOD!AI66+MES_EOD!AJ66</f>
        <v>5</v>
      </c>
      <c r="L66">
        <f>NDMC_EOD!AI66+NDMC_EOD!AJ66</f>
        <v>19</v>
      </c>
      <c r="M66">
        <f>TPDDL_EOD!AI66+TPDDL_EOD!AJ66</f>
        <v>55.46</v>
      </c>
      <c r="N66">
        <f t="shared" si="0"/>
        <v>262.5</v>
      </c>
      <c r="O66" s="112">
        <f t="shared" si="1"/>
        <v>0</v>
      </c>
      <c r="P66">
        <v>134.61000000000001</v>
      </c>
      <c r="Q66">
        <v>48.43</v>
      </c>
      <c r="R66">
        <v>5</v>
      </c>
      <c r="S66">
        <v>19</v>
      </c>
      <c r="T66">
        <v>55.46</v>
      </c>
      <c r="U66" s="114">
        <f t="shared" si="2"/>
        <v>262.5</v>
      </c>
      <c r="V66" s="112">
        <f t="shared" si="3"/>
        <v>0</v>
      </c>
      <c r="Y66">
        <f>BAWANA!AW66+BAWANA!AX66</f>
        <v>25.5</v>
      </c>
      <c r="Z66">
        <f>BAWANA!BD66+BAWANA!BE66</f>
        <v>32</v>
      </c>
      <c r="AA66">
        <f>BAWANA!X66+BAWANA!Y66</f>
        <v>25.5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276.64999999999998</v>
      </c>
      <c r="E67">
        <f>BAWANA!AM67</f>
        <v>0</v>
      </c>
      <c r="F67">
        <f t="shared" si="4"/>
        <v>256</v>
      </c>
      <c r="G67">
        <f t="shared" si="5"/>
        <v>276.64999999999998</v>
      </c>
      <c r="H67" s="112"/>
      <c r="I67">
        <f>BRPL_EOD!AI67+BRPL_EOD!AJ67</f>
        <v>134.61000000000001</v>
      </c>
      <c r="J67">
        <f>BYPL_EOD!AI67+BYPL_EOD!AJ67</f>
        <v>48.43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276.65000000000003</v>
      </c>
      <c r="O67" s="112">
        <f t="shared" ref="O67:O98" si="8">G67-N67</f>
        <v>0</v>
      </c>
      <c r="P67">
        <v>134.60999999999999</v>
      </c>
      <c r="Q67">
        <v>48.429999999999993</v>
      </c>
      <c r="R67">
        <v>4.9999999999999991</v>
      </c>
      <c r="S67">
        <v>18.999999999999996</v>
      </c>
      <c r="T67">
        <v>69.609999999999985</v>
      </c>
      <c r="U67" s="114">
        <f t="shared" ref="U67:U98" si="9">SUM(P67:T67)</f>
        <v>276.64999999999998</v>
      </c>
      <c r="V67" s="112">
        <f t="shared" ref="V67:V99" si="10">G67-U67</f>
        <v>0</v>
      </c>
      <c r="Y67">
        <f>BAWANA!AW67+BAWANA!AX67</f>
        <v>11.35</v>
      </c>
      <c r="Z67">
        <f>BAWANA!BD67+BAWANA!BE67</f>
        <v>32</v>
      </c>
      <c r="AA67">
        <f>BAWANA!X67+BAWANA!Y67</f>
        <v>11.35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276.64999999999998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276.64999999999998</v>
      </c>
      <c r="H68" s="112"/>
      <c r="I68">
        <f>BRPL_EOD!AI68+BRPL_EOD!AJ68</f>
        <v>134.61000000000001</v>
      </c>
      <c r="J68">
        <f>BYPL_EOD!AI68+BYPL_EOD!AJ68</f>
        <v>48.43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276.65000000000003</v>
      </c>
      <c r="O68" s="112">
        <f t="shared" si="8"/>
        <v>0</v>
      </c>
      <c r="P68">
        <v>134.60999999999999</v>
      </c>
      <c r="Q68">
        <v>48.429999999999993</v>
      </c>
      <c r="R68">
        <v>4.9999999999999991</v>
      </c>
      <c r="S68">
        <v>18.999999999999996</v>
      </c>
      <c r="T68">
        <v>69.609999999999985</v>
      </c>
      <c r="U68" s="114">
        <f t="shared" si="9"/>
        <v>276.64999999999998</v>
      </c>
      <c r="V68" s="112">
        <f t="shared" si="10"/>
        <v>0</v>
      </c>
      <c r="Y68">
        <f>BAWANA!AW68+BAWANA!AX68</f>
        <v>11.35</v>
      </c>
      <c r="Z68">
        <f>BAWANA!BD68+BAWANA!BE68</f>
        <v>32</v>
      </c>
      <c r="AA68">
        <f>BAWANA!X68+BAWANA!Y68</f>
        <v>11.35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276.64999999999998</v>
      </c>
      <c r="E69">
        <f>BAWANA!AM69</f>
        <v>0</v>
      </c>
      <c r="F69">
        <f t="shared" si="11"/>
        <v>256</v>
      </c>
      <c r="G69">
        <f t="shared" si="12"/>
        <v>276.64999999999998</v>
      </c>
      <c r="H69" s="112"/>
      <c r="I69">
        <f>BRPL_EOD!AI69+BRPL_EOD!AJ69</f>
        <v>134.61000000000001</v>
      </c>
      <c r="J69">
        <f>BYPL_EOD!AI69+BYPL_EOD!AJ69</f>
        <v>48.43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276.65000000000003</v>
      </c>
      <c r="O69" s="112">
        <f t="shared" si="8"/>
        <v>0</v>
      </c>
      <c r="P69">
        <v>134.60999999999999</v>
      </c>
      <c r="Q69">
        <v>48.429999999999993</v>
      </c>
      <c r="R69">
        <v>4.9999999999999991</v>
      </c>
      <c r="S69">
        <v>18.999999999999996</v>
      </c>
      <c r="T69">
        <v>69.609999999999985</v>
      </c>
      <c r="U69" s="114">
        <f t="shared" si="9"/>
        <v>276.64999999999998</v>
      </c>
      <c r="V69" s="112">
        <f t="shared" si="10"/>
        <v>0</v>
      </c>
      <c r="Y69">
        <f>BAWANA!AW69+BAWANA!AX69</f>
        <v>11.35</v>
      </c>
      <c r="Z69">
        <f>BAWANA!BD69+BAWANA!BE69</f>
        <v>32</v>
      </c>
      <c r="AA69">
        <f>BAWANA!X69+BAWANA!Y69</f>
        <v>11.35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287.22000000000003</v>
      </c>
      <c r="E70">
        <f>BAWANA!AM70</f>
        <v>0</v>
      </c>
      <c r="F70">
        <f t="shared" si="11"/>
        <v>256</v>
      </c>
      <c r="G70">
        <f t="shared" si="12"/>
        <v>287.22000000000003</v>
      </c>
      <c r="H70" s="112"/>
      <c r="I70">
        <f>BRPL_EOD!AI70+BRPL_EOD!AJ70</f>
        <v>134.61000000000001</v>
      </c>
      <c r="J70">
        <f>BYPL_EOD!AI70+BYPL_EOD!AJ70</f>
        <v>55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287.22000000000003</v>
      </c>
      <c r="O70" s="112">
        <f t="shared" si="8"/>
        <v>0</v>
      </c>
      <c r="P70">
        <v>134.61000000000001</v>
      </c>
      <c r="Q70">
        <v>55</v>
      </c>
      <c r="R70">
        <v>5</v>
      </c>
      <c r="S70">
        <v>23</v>
      </c>
      <c r="T70">
        <v>69.61</v>
      </c>
      <c r="U70" s="114">
        <f t="shared" si="9"/>
        <v>287.22000000000003</v>
      </c>
      <c r="V70" s="112">
        <f t="shared" si="10"/>
        <v>0</v>
      </c>
      <c r="Y70">
        <f>BAWANA!AW70+BAWANA!AX70</f>
        <v>0.78</v>
      </c>
      <c r="Z70">
        <f>BAWANA!BD70+BAWANA!BE70</f>
        <v>32</v>
      </c>
      <c r="AA70">
        <f>BAWANA!X70+BAWANA!Y70</f>
        <v>0.78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103.39</v>
      </c>
      <c r="J71">
        <f>BYPL_EOD!AI71+BYPL_EOD!AJ71</f>
        <v>55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103.39</v>
      </c>
      <c r="Q71">
        <v>55</v>
      </c>
      <c r="R71">
        <v>5</v>
      </c>
      <c r="S71">
        <v>23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103.39</v>
      </c>
      <c r="J72">
        <f>BYPL_EOD!AI72+BYPL_EOD!AJ72</f>
        <v>55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103.39</v>
      </c>
      <c r="Q72">
        <v>55</v>
      </c>
      <c r="R72">
        <v>5</v>
      </c>
      <c r="S72">
        <v>23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103.39</v>
      </c>
      <c r="J73">
        <f>BYPL_EOD!AI73+BYPL_EOD!AJ73</f>
        <v>55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103.39</v>
      </c>
      <c r="Q73">
        <v>55</v>
      </c>
      <c r="R73">
        <v>5</v>
      </c>
      <c r="S73">
        <v>23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103.39</v>
      </c>
      <c r="J74">
        <f>BYPL_EOD!AI74+BYPL_EOD!AJ74</f>
        <v>55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103.39</v>
      </c>
      <c r="Q74">
        <v>55</v>
      </c>
      <c r="R74">
        <v>5</v>
      </c>
      <c r="S74">
        <v>23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103.39</v>
      </c>
      <c r="J75">
        <f>BYPL_EOD!AI75+BYPL_EOD!AJ75</f>
        <v>55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103.39</v>
      </c>
      <c r="Q75">
        <v>55</v>
      </c>
      <c r="R75">
        <v>5</v>
      </c>
      <c r="S75">
        <v>23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103.39</v>
      </c>
      <c r="J76">
        <f>BYPL_EOD!AI76+BYPL_EOD!AJ76</f>
        <v>55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103.39</v>
      </c>
      <c r="Q76">
        <v>55</v>
      </c>
      <c r="R76">
        <v>5</v>
      </c>
      <c r="S76">
        <v>23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103.39</v>
      </c>
      <c r="J77">
        <f>BYPL_EOD!AI77+BYPL_EOD!AJ77</f>
        <v>55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103.39</v>
      </c>
      <c r="Q77">
        <v>55</v>
      </c>
      <c r="R77">
        <v>5</v>
      </c>
      <c r="S77">
        <v>23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103.39</v>
      </c>
      <c r="J78">
        <f>BYPL_EOD!AI78+BYPL_EOD!AJ78</f>
        <v>55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103.39</v>
      </c>
      <c r="Q78">
        <v>55</v>
      </c>
      <c r="R78">
        <v>5</v>
      </c>
      <c r="S78">
        <v>23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103.39</v>
      </c>
      <c r="J79">
        <f>BYPL_EOD!AI79+BYPL_EOD!AJ79</f>
        <v>55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103.39</v>
      </c>
      <c r="Q79">
        <v>55</v>
      </c>
      <c r="R79">
        <v>5</v>
      </c>
      <c r="S79">
        <v>23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103.39</v>
      </c>
      <c r="J80">
        <f>BYPL_EOD!AI80+BYPL_EOD!AJ80</f>
        <v>55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103.39</v>
      </c>
      <c r="Q80">
        <v>55</v>
      </c>
      <c r="R80">
        <v>5</v>
      </c>
      <c r="S80">
        <v>23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103.39</v>
      </c>
      <c r="J81">
        <f>BYPL_EOD!AI81+BYPL_EOD!AJ81</f>
        <v>55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103.39</v>
      </c>
      <c r="Q81">
        <v>55</v>
      </c>
      <c r="R81">
        <v>5</v>
      </c>
      <c r="S81">
        <v>23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109.96</v>
      </c>
      <c r="J82">
        <f>BYPL_EOD!AI82+BYPL_EOD!AJ82</f>
        <v>48.43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109.96</v>
      </c>
      <c r="Q82">
        <v>48.43</v>
      </c>
      <c r="R82">
        <v>5</v>
      </c>
      <c r="S82">
        <v>23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109.96</v>
      </c>
      <c r="J83">
        <f>BYPL_EOD!AI83+BYPL_EOD!AJ83</f>
        <v>48.43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109.96</v>
      </c>
      <c r="Q83">
        <v>48.43</v>
      </c>
      <c r="R83">
        <v>5</v>
      </c>
      <c r="S83">
        <v>23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109.96</v>
      </c>
      <c r="J84">
        <f>BYPL_EOD!AI84+BYPL_EOD!AJ84</f>
        <v>48.43</v>
      </c>
      <c r="K84">
        <f>MES_EOD!AI84+MES_EOD!AJ84</f>
        <v>5</v>
      </c>
      <c r="L84">
        <f>NDMC_EOD!AI84+NDMC_EOD!AJ84</f>
        <v>23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109.96</v>
      </c>
      <c r="Q84">
        <v>48.43</v>
      </c>
      <c r="R84">
        <v>5</v>
      </c>
      <c r="S84">
        <v>23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129.57</v>
      </c>
      <c r="J85">
        <f>BYPL_EOD!AI85+BYPL_EOD!AJ85</f>
        <v>48.43</v>
      </c>
      <c r="K85">
        <f>MES_EOD!AI85+MES_EOD!AJ85</f>
        <v>5</v>
      </c>
      <c r="L85">
        <f>NDMC_EOD!AI85+NDMC_EOD!AJ85</f>
        <v>23</v>
      </c>
      <c r="M85">
        <f>TPDDL_EOD!AI85+TPDDL_EOD!AJ85</f>
        <v>50</v>
      </c>
      <c r="N85">
        <f t="shared" si="7"/>
        <v>256</v>
      </c>
      <c r="O85" s="112">
        <f t="shared" si="8"/>
        <v>0</v>
      </c>
      <c r="P85">
        <v>129.57</v>
      </c>
      <c r="Q85">
        <v>48.43</v>
      </c>
      <c r="R85">
        <v>5</v>
      </c>
      <c r="S85">
        <v>23</v>
      </c>
      <c r="T85">
        <v>50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129.57</v>
      </c>
      <c r="J86">
        <f>BYPL_EOD!AI86+BYPL_EOD!AJ86</f>
        <v>48.43</v>
      </c>
      <c r="K86">
        <f>MES_EOD!AI86+MES_EOD!AJ86</f>
        <v>5</v>
      </c>
      <c r="L86">
        <f>NDMC_EOD!AI86+NDMC_EOD!AJ86</f>
        <v>23</v>
      </c>
      <c r="M86">
        <f>TPDDL_EOD!AI86+TPDDL_EOD!AJ86</f>
        <v>50</v>
      </c>
      <c r="N86">
        <f t="shared" si="7"/>
        <v>256</v>
      </c>
      <c r="O86" s="112">
        <f t="shared" si="8"/>
        <v>0</v>
      </c>
      <c r="P86">
        <v>129.57</v>
      </c>
      <c r="Q86">
        <v>48.43</v>
      </c>
      <c r="R86">
        <v>5</v>
      </c>
      <c r="S86">
        <v>23</v>
      </c>
      <c r="T86">
        <v>50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129.57</v>
      </c>
      <c r="J87">
        <f>BYPL_EOD!AI87+BYPL_EOD!AJ87</f>
        <v>48.43</v>
      </c>
      <c r="K87">
        <f>MES_EOD!AI87+MES_EOD!AJ87</f>
        <v>5</v>
      </c>
      <c r="L87">
        <f>NDMC_EOD!AI87+NDMC_EOD!AJ87</f>
        <v>23</v>
      </c>
      <c r="M87">
        <f>TPDDL_EOD!AI87+TPDDL_EOD!AJ87</f>
        <v>50</v>
      </c>
      <c r="N87">
        <f t="shared" si="7"/>
        <v>256</v>
      </c>
      <c r="O87" s="112">
        <f t="shared" si="8"/>
        <v>0</v>
      </c>
      <c r="P87">
        <v>129.57</v>
      </c>
      <c r="Q87">
        <v>48.43</v>
      </c>
      <c r="R87">
        <v>5</v>
      </c>
      <c r="S87">
        <v>23</v>
      </c>
      <c r="T87">
        <v>50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129.57</v>
      </c>
      <c r="J88">
        <f>BYPL_EOD!AI88+BYPL_EOD!AJ88</f>
        <v>48.43</v>
      </c>
      <c r="K88">
        <f>MES_EOD!AI88+MES_EOD!AJ88</f>
        <v>5</v>
      </c>
      <c r="L88">
        <f>NDMC_EOD!AI88+NDMC_EOD!AJ88</f>
        <v>23</v>
      </c>
      <c r="M88">
        <f>TPDDL_EOD!AI88+TPDDL_EOD!AJ88</f>
        <v>50</v>
      </c>
      <c r="N88">
        <f t="shared" si="7"/>
        <v>256</v>
      </c>
      <c r="O88" s="112">
        <f t="shared" si="8"/>
        <v>0</v>
      </c>
      <c r="P88">
        <v>129.57</v>
      </c>
      <c r="Q88">
        <v>48.43</v>
      </c>
      <c r="R88">
        <v>5</v>
      </c>
      <c r="S88">
        <v>23</v>
      </c>
      <c r="T88">
        <v>50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263.76</v>
      </c>
      <c r="E89">
        <f>BAWANA!AM89</f>
        <v>0</v>
      </c>
      <c r="F89">
        <f t="shared" si="11"/>
        <v>256</v>
      </c>
      <c r="G89">
        <f t="shared" si="12"/>
        <v>263.76</v>
      </c>
      <c r="H89" s="112"/>
      <c r="I89">
        <f>BRPL_EOD!AI89+BRPL_EOD!AJ89</f>
        <v>134.61000000000001</v>
      </c>
      <c r="J89">
        <f>BYPL_EOD!AI89+BYPL_EOD!AJ89</f>
        <v>48.43</v>
      </c>
      <c r="K89">
        <f>MES_EOD!AI89+MES_EOD!AJ89</f>
        <v>5</v>
      </c>
      <c r="L89">
        <f>NDMC_EOD!AI89+NDMC_EOD!AJ89</f>
        <v>23</v>
      </c>
      <c r="M89">
        <f>TPDDL_EOD!AI89+TPDDL_EOD!AJ89</f>
        <v>52.72</v>
      </c>
      <c r="N89">
        <f t="shared" si="7"/>
        <v>263.76</v>
      </c>
      <c r="O89" s="112">
        <f t="shared" si="8"/>
        <v>0</v>
      </c>
      <c r="P89">
        <v>134.61000000000001</v>
      </c>
      <c r="Q89">
        <v>48.43</v>
      </c>
      <c r="R89">
        <v>5</v>
      </c>
      <c r="S89">
        <v>23</v>
      </c>
      <c r="T89">
        <v>52.72</v>
      </c>
      <c r="U89" s="114">
        <f t="shared" si="9"/>
        <v>263.76</v>
      </c>
      <c r="V89" s="112">
        <f t="shared" si="10"/>
        <v>0</v>
      </c>
      <c r="Y89">
        <f>BAWANA!AW89+BAWANA!AX89</f>
        <v>32</v>
      </c>
      <c r="Z89">
        <f>BAWANA!BD89+BAWANA!BE89</f>
        <v>24.24</v>
      </c>
      <c r="AA89">
        <f>BAWANA!X89+BAWANA!Y89</f>
        <v>32</v>
      </c>
      <c r="AB89">
        <f>BAWANA!AE89+BAWANA!AF89</f>
        <v>24.24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263.76</v>
      </c>
      <c r="E90">
        <f>BAWANA!AM90</f>
        <v>0</v>
      </c>
      <c r="F90">
        <f t="shared" si="11"/>
        <v>256</v>
      </c>
      <c r="G90">
        <f t="shared" si="12"/>
        <v>263.76</v>
      </c>
      <c r="H90" s="112"/>
      <c r="I90">
        <f>BRPL_EOD!AI90+BRPL_EOD!AJ90</f>
        <v>134.61000000000001</v>
      </c>
      <c r="J90">
        <f>BYPL_EOD!AI90+BYPL_EOD!AJ90</f>
        <v>48.43</v>
      </c>
      <c r="K90">
        <f>MES_EOD!AI90+MES_EOD!AJ90</f>
        <v>5</v>
      </c>
      <c r="L90">
        <f>NDMC_EOD!AI90+NDMC_EOD!AJ90</f>
        <v>23</v>
      </c>
      <c r="M90">
        <f>TPDDL_EOD!AI90+TPDDL_EOD!AJ90</f>
        <v>52.72</v>
      </c>
      <c r="N90">
        <f t="shared" si="7"/>
        <v>263.76</v>
      </c>
      <c r="O90" s="112">
        <f t="shared" si="8"/>
        <v>0</v>
      </c>
      <c r="P90">
        <v>134.61000000000001</v>
      </c>
      <c r="Q90">
        <v>48.43</v>
      </c>
      <c r="R90">
        <v>5</v>
      </c>
      <c r="S90">
        <v>23</v>
      </c>
      <c r="T90">
        <v>52.72</v>
      </c>
      <c r="U90" s="114">
        <f t="shared" si="9"/>
        <v>263.76</v>
      </c>
      <c r="V90" s="112">
        <f t="shared" si="10"/>
        <v>0</v>
      </c>
      <c r="Y90">
        <f>BAWANA!AW90+BAWANA!AX90</f>
        <v>32</v>
      </c>
      <c r="Z90">
        <f>BAWANA!BD90+BAWANA!BE90</f>
        <v>24.24</v>
      </c>
      <c r="AA90">
        <f>BAWANA!X90+BAWANA!Y90</f>
        <v>32</v>
      </c>
      <c r="AB90">
        <f>BAWANA!AE90+BAWANA!AF90</f>
        <v>24.24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262.5</v>
      </c>
      <c r="E91">
        <f>BAWANA!AM91</f>
        <v>0</v>
      </c>
      <c r="F91">
        <f t="shared" si="11"/>
        <v>256</v>
      </c>
      <c r="G91">
        <f t="shared" si="12"/>
        <v>262.5</v>
      </c>
      <c r="H91" s="112"/>
      <c r="I91">
        <f>BRPL_EOD!AI91+BRPL_EOD!AJ91</f>
        <v>134.61000000000001</v>
      </c>
      <c r="J91">
        <f>BYPL_EOD!AI91+BYPL_EOD!AJ91</f>
        <v>48.43</v>
      </c>
      <c r="K91">
        <f>MES_EOD!AI91+MES_EOD!AJ91</f>
        <v>5</v>
      </c>
      <c r="L91">
        <f>NDMC_EOD!AI91+NDMC_EOD!AJ91</f>
        <v>19</v>
      </c>
      <c r="M91">
        <f>TPDDL_EOD!AI91+TPDDL_EOD!AJ91</f>
        <v>55.46</v>
      </c>
      <c r="N91">
        <f t="shared" si="7"/>
        <v>262.5</v>
      </c>
      <c r="O91" s="112">
        <f t="shared" si="8"/>
        <v>0</v>
      </c>
      <c r="P91">
        <v>134.61000000000001</v>
      </c>
      <c r="Q91">
        <v>48.43</v>
      </c>
      <c r="R91">
        <v>5</v>
      </c>
      <c r="S91">
        <v>19</v>
      </c>
      <c r="T91">
        <v>55.46</v>
      </c>
      <c r="U91" s="114">
        <f t="shared" si="9"/>
        <v>262.5</v>
      </c>
      <c r="V91" s="112">
        <f t="shared" si="10"/>
        <v>0</v>
      </c>
      <c r="Y91">
        <f>BAWANA!AW91+BAWANA!AX91</f>
        <v>32</v>
      </c>
      <c r="Z91">
        <f>BAWANA!BD91+BAWANA!BE91</f>
        <v>25.5</v>
      </c>
      <c r="AA91">
        <f>BAWANA!X91+BAWANA!Y91</f>
        <v>32</v>
      </c>
      <c r="AB91">
        <f>BAWANA!AE91+BAWANA!AF91</f>
        <v>25.5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262.5</v>
      </c>
      <c r="E92">
        <f>BAWANA!AM92</f>
        <v>0</v>
      </c>
      <c r="F92">
        <f t="shared" si="11"/>
        <v>256</v>
      </c>
      <c r="G92">
        <f t="shared" si="12"/>
        <v>262.5</v>
      </c>
      <c r="H92" s="112"/>
      <c r="I92">
        <f>BRPL_EOD!AI92+BRPL_EOD!AJ92</f>
        <v>134.61000000000001</v>
      </c>
      <c r="J92">
        <f>BYPL_EOD!AI92+BYPL_EOD!AJ92</f>
        <v>48.43</v>
      </c>
      <c r="K92">
        <f>MES_EOD!AI92+MES_EOD!AJ92</f>
        <v>5</v>
      </c>
      <c r="L92">
        <f>NDMC_EOD!AI92+NDMC_EOD!AJ92</f>
        <v>19</v>
      </c>
      <c r="M92">
        <f>TPDDL_EOD!AI92+TPDDL_EOD!AJ92</f>
        <v>55.46</v>
      </c>
      <c r="N92">
        <f t="shared" si="7"/>
        <v>262.5</v>
      </c>
      <c r="O92" s="112">
        <f t="shared" si="8"/>
        <v>0</v>
      </c>
      <c r="P92">
        <v>134.61000000000001</v>
      </c>
      <c r="Q92">
        <v>48.43</v>
      </c>
      <c r="R92">
        <v>5</v>
      </c>
      <c r="S92">
        <v>19</v>
      </c>
      <c r="T92">
        <v>55.46</v>
      </c>
      <c r="U92" s="114">
        <f t="shared" si="9"/>
        <v>262.5</v>
      </c>
      <c r="V92" s="112">
        <f t="shared" si="10"/>
        <v>0</v>
      </c>
      <c r="Y92">
        <f>BAWANA!AW92+BAWANA!AX92</f>
        <v>32</v>
      </c>
      <c r="Z92">
        <f>BAWANA!BD92+BAWANA!BE92</f>
        <v>25.5</v>
      </c>
      <c r="AA92">
        <f>BAWANA!X92+BAWANA!Y92</f>
        <v>32</v>
      </c>
      <c r="AB92">
        <f>BAWANA!AE92+BAWANA!AF92</f>
        <v>25.5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266.20000000000005</v>
      </c>
      <c r="E93">
        <f>BAWANA!AM93</f>
        <v>0</v>
      </c>
      <c r="F93">
        <f t="shared" si="11"/>
        <v>256</v>
      </c>
      <c r="G93">
        <f t="shared" si="12"/>
        <v>266.20000000000005</v>
      </c>
      <c r="H93" s="112"/>
      <c r="I93">
        <f>BRPL_EOD!AI93+BRPL_EOD!AJ93</f>
        <v>134.61000000000001</v>
      </c>
      <c r="J93">
        <f>BYPL_EOD!AI93+BYPL_EOD!AJ93</f>
        <v>48.43</v>
      </c>
      <c r="K93">
        <f>MES_EOD!AI93+MES_EOD!AJ93</f>
        <v>5</v>
      </c>
      <c r="L93">
        <f>NDMC_EOD!AI93+NDMC_EOD!AJ93</f>
        <v>19.63</v>
      </c>
      <c r="M93">
        <f>TPDDL_EOD!AI93+TPDDL_EOD!AJ93</f>
        <v>58.52</v>
      </c>
      <c r="N93">
        <f t="shared" si="7"/>
        <v>266.19</v>
      </c>
      <c r="O93" s="112">
        <f t="shared" si="8"/>
        <v>1.0000000000047748E-2</v>
      </c>
      <c r="P93">
        <v>134.61000000000001</v>
      </c>
      <c r="Q93">
        <v>48.433689877521353</v>
      </c>
      <c r="R93">
        <v>5.000355910648647</v>
      </c>
      <c r="S93">
        <v>19.631495679183999</v>
      </c>
      <c r="T93">
        <v>58.524458532646051</v>
      </c>
      <c r="U93" s="114">
        <f t="shared" si="9"/>
        <v>266.20000000000005</v>
      </c>
      <c r="V93" s="112">
        <f t="shared" si="10"/>
        <v>0</v>
      </c>
      <c r="Y93">
        <f>BAWANA!AW93+BAWANA!AX93</f>
        <v>26.9</v>
      </c>
      <c r="Z93">
        <f>BAWANA!BD93+BAWANA!BE93</f>
        <v>26.9</v>
      </c>
      <c r="AA93">
        <f>BAWANA!X93+BAWANA!Y93</f>
        <v>26.9</v>
      </c>
      <c r="AB93">
        <f>BAWANA!AE93+BAWANA!AF93</f>
        <v>26.9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266.20000000000005</v>
      </c>
      <c r="E94">
        <f>BAWANA!AM94</f>
        <v>0</v>
      </c>
      <c r="F94">
        <f t="shared" si="11"/>
        <v>256</v>
      </c>
      <c r="G94">
        <f t="shared" si="12"/>
        <v>266.20000000000005</v>
      </c>
      <c r="H94" s="112"/>
      <c r="I94">
        <f>BRPL_EOD!AI94+BRPL_EOD!AJ94</f>
        <v>134.61000000000001</v>
      </c>
      <c r="J94">
        <f>BYPL_EOD!AI94+BYPL_EOD!AJ94</f>
        <v>48.43</v>
      </c>
      <c r="K94">
        <f>MES_EOD!AI94+MES_EOD!AJ94</f>
        <v>5</v>
      </c>
      <c r="L94">
        <f>NDMC_EOD!AI94+NDMC_EOD!AJ94</f>
        <v>19.63</v>
      </c>
      <c r="M94">
        <f>TPDDL_EOD!AI94+TPDDL_EOD!AJ94</f>
        <v>58.52</v>
      </c>
      <c r="N94">
        <f t="shared" si="7"/>
        <v>266.19</v>
      </c>
      <c r="O94" s="112">
        <f t="shared" si="8"/>
        <v>1.0000000000047748E-2</v>
      </c>
      <c r="P94">
        <v>134.61000000000001</v>
      </c>
      <c r="Q94">
        <v>48.433689877521353</v>
      </c>
      <c r="R94">
        <v>5.000355910648647</v>
      </c>
      <c r="S94">
        <v>19.631495679183999</v>
      </c>
      <c r="T94">
        <v>58.524458532646051</v>
      </c>
      <c r="U94" s="114">
        <f t="shared" si="9"/>
        <v>266.20000000000005</v>
      </c>
      <c r="V94" s="112">
        <f t="shared" si="10"/>
        <v>0</v>
      </c>
      <c r="Y94">
        <f>BAWANA!AW94+BAWANA!AX94</f>
        <v>26.9</v>
      </c>
      <c r="Z94">
        <f>BAWANA!BD94+BAWANA!BE94</f>
        <v>26.9</v>
      </c>
      <c r="AA94">
        <f>BAWANA!X94+BAWANA!Y94</f>
        <v>26.9</v>
      </c>
      <c r="AB94">
        <f>BAWANA!AE94+BAWANA!AF94</f>
        <v>26.9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266.20000000000005</v>
      </c>
      <c r="E95">
        <f>BAWANA!AM95</f>
        <v>0</v>
      </c>
      <c r="F95">
        <f t="shared" si="11"/>
        <v>256</v>
      </c>
      <c r="G95">
        <f t="shared" si="12"/>
        <v>266.20000000000005</v>
      </c>
      <c r="H95" s="112"/>
      <c r="I95">
        <f>BRPL_EOD!AI95+BRPL_EOD!AJ95</f>
        <v>134.61000000000001</v>
      </c>
      <c r="J95">
        <f>BYPL_EOD!AI95+BYPL_EOD!AJ95</f>
        <v>48.43</v>
      </c>
      <c r="K95">
        <f>MES_EOD!AI95+MES_EOD!AJ95</f>
        <v>5</v>
      </c>
      <c r="L95">
        <f>NDMC_EOD!AI95+NDMC_EOD!AJ95</f>
        <v>19.63</v>
      </c>
      <c r="M95">
        <f>TPDDL_EOD!AI95+TPDDL_EOD!AJ95</f>
        <v>58.52</v>
      </c>
      <c r="N95">
        <f t="shared" si="7"/>
        <v>266.19</v>
      </c>
      <c r="O95" s="112">
        <f t="shared" si="8"/>
        <v>1.0000000000047748E-2</v>
      </c>
      <c r="P95">
        <v>134.61000000000001</v>
      </c>
      <c r="Q95">
        <v>48.433689877521353</v>
      </c>
      <c r="R95">
        <v>5.000355910648647</v>
      </c>
      <c r="S95">
        <v>19.631495679183999</v>
      </c>
      <c r="T95">
        <v>58.524458532646051</v>
      </c>
      <c r="U95" s="114">
        <f t="shared" si="9"/>
        <v>266.20000000000005</v>
      </c>
      <c r="V95" s="112">
        <f t="shared" si="10"/>
        <v>0</v>
      </c>
      <c r="Y95">
        <f>BAWANA!AW95+BAWANA!AX95</f>
        <v>26.9</v>
      </c>
      <c r="Z95">
        <f>BAWANA!BD95+BAWANA!BE95</f>
        <v>26.9</v>
      </c>
      <c r="AA95">
        <f>BAWANA!X95+BAWANA!Y95</f>
        <v>26.9</v>
      </c>
      <c r="AB95">
        <f>BAWANA!AE95+BAWANA!AF95</f>
        <v>26.9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266.20000000000005</v>
      </c>
      <c r="E96">
        <f>BAWANA!AM96</f>
        <v>0</v>
      </c>
      <c r="F96">
        <f t="shared" si="11"/>
        <v>256</v>
      </c>
      <c r="G96">
        <f t="shared" si="12"/>
        <v>266.20000000000005</v>
      </c>
      <c r="H96" s="112"/>
      <c r="I96">
        <f>BRPL_EOD!AI96+BRPL_EOD!AJ96</f>
        <v>134.61000000000001</v>
      </c>
      <c r="J96">
        <f>BYPL_EOD!AI96+BYPL_EOD!AJ96</f>
        <v>48.43</v>
      </c>
      <c r="K96">
        <f>MES_EOD!AI96+MES_EOD!AJ96</f>
        <v>5</v>
      </c>
      <c r="L96">
        <f>NDMC_EOD!AI96+NDMC_EOD!AJ96</f>
        <v>19.63</v>
      </c>
      <c r="M96">
        <f>TPDDL_EOD!AI96+TPDDL_EOD!AJ96</f>
        <v>58.52</v>
      </c>
      <c r="N96">
        <f t="shared" si="7"/>
        <v>266.19</v>
      </c>
      <c r="O96" s="112">
        <f t="shared" si="8"/>
        <v>1.0000000000047748E-2</v>
      </c>
      <c r="P96">
        <v>134.61000000000001</v>
      </c>
      <c r="Q96">
        <v>48.433689877521353</v>
      </c>
      <c r="R96">
        <v>5.000355910648647</v>
      </c>
      <c r="S96">
        <v>19.631495679183999</v>
      </c>
      <c r="T96">
        <v>58.524458532646051</v>
      </c>
      <c r="U96" s="114">
        <f t="shared" si="9"/>
        <v>266.20000000000005</v>
      </c>
      <c r="V96" s="112">
        <f t="shared" si="10"/>
        <v>0</v>
      </c>
      <c r="Y96">
        <f>BAWANA!AW96+BAWANA!AX96</f>
        <v>26.9</v>
      </c>
      <c r="Z96">
        <f>BAWANA!BD96+BAWANA!BE96</f>
        <v>26.9</v>
      </c>
      <c r="AA96">
        <f>BAWANA!X96+BAWANA!Y96</f>
        <v>26.9</v>
      </c>
      <c r="AB96">
        <f>BAWANA!AE96+BAWANA!AF96</f>
        <v>26.9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266.20000000000005</v>
      </c>
      <c r="E97">
        <f>BAWANA!AM97</f>
        <v>0</v>
      </c>
      <c r="F97">
        <f t="shared" si="11"/>
        <v>256</v>
      </c>
      <c r="G97">
        <f t="shared" si="12"/>
        <v>266.20000000000005</v>
      </c>
      <c r="H97" s="112"/>
      <c r="I97">
        <f>BRPL_EOD!AI97+BRPL_EOD!AJ97</f>
        <v>134.61000000000001</v>
      </c>
      <c r="J97">
        <f>BYPL_EOD!AI97+BYPL_EOD!AJ97</f>
        <v>48.43</v>
      </c>
      <c r="K97">
        <f>MES_EOD!AI97+MES_EOD!AJ97</f>
        <v>5</v>
      </c>
      <c r="L97">
        <f>NDMC_EOD!AI97+NDMC_EOD!AJ97</f>
        <v>19.63</v>
      </c>
      <c r="M97">
        <f>TPDDL_EOD!AI97+TPDDL_EOD!AJ97</f>
        <v>58.52</v>
      </c>
      <c r="N97">
        <f t="shared" si="7"/>
        <v>266.19</v>
      </c>
      <c r="O97" s="112">
        <f t="shared" si="8"/>
        <v>1.0000000000047748E-2</v>
      </c>
      <c r="P97">
        <v>134.61000000000001</v>
      </c>
      <c r="Q97">
        <v>48.433689877521353</v>
      </c>
      <c r="R97">
        <v>5.000355910648647</v>
      </c>
      <c r="S97">
        <v>19.631495679183999</v>
      </c>
      <c r="T97">
        <v>58.524458532646051</v>
      </c>
      <c r="U97" s="114">
        <f t="shared" si="9"/>
        <v>266.20000000000005</v>
      </c>
      <c r="V97" s="112">
        <f t="shared" si="10"/>
        <v>0</v>
      </c>
      <c r="Y97">
        <f>BAWANA!AW97+BAWANA!AX97</f>
        <v>26.9</v>
      </c>
      <c r="Z97">
        <f>BAWANA!BD97+BAWANA!BE97</f>
        <v>26.9</v>
      </c>
      <c r="AA97">
        <f>BAWANA!X97+BAWANA!Y97</f>
        <v>26.9</v>
      </c>
      <c r="AB97">
        <f>BAWANA!AE97+BAWANA!AF97</f>
        <v>26.9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266.20000000000005</v>
      </c>
      <c r="E98">
        <f>BAWANA!AM98</f>
        <v>0</v>
      </c>
      <c r="F98">
        <f t="shared" si="11"/>
        <v>256</v>
      </c>
      <c r="G98">
        <f t="shared" si="12"/>
        <v>266.20000000000005</v>
      </c>
      <c r="H98" s="112"/>
      <c r="I98">
        <f>BRPL_EOD!AI98+BRPL_EOD!AJ98</f>
        <v>134.61000000000001</v>
      </c>
      <c r="J98">
        <f>BYPL_EOD!AI98+BYPL_EOD!AJ98</f>
        <v>48.43</v>
      </c>
      <c r="K98">
        <f>MES_EOD!AI98+MES_EOD!AJ98</f>
        <v>5</v>
      </c>
      <c r="L98">
        <f>NDMC_EOD!AI98+NDMC_EOD!AJ98</f>
        <v>19.63</v>
      </c>
      <c r="M98">
        <f>TPDDL_EOD!AI98+TPDDL_EOD!AJ98</f>
        <v>58.52</v>
      </c>
      <c r="N98">
        <f t="shared" si="7"/>
        <v>266.19</v>
      </c>
      <c r="O98" s="112">
        <f t="shared" si="8"/>
        <v>1.0000000000047748E-2</v>
      </c>
      <c r="P98">
        <v>134.61000000000001</v>
      </c>
      <c r="Q98">
        <v>48.433689877521353</v>
      </c>
      <c r="R98">
        <v>5.000355910648647</v>
      </c>
      <c r="S98">
        <v>19.631495679183999</v>
      </c>
      <c r="T98">
        <v>58.524458532646051</v>
      </c>
      <c r="U98" s="114">
        <f t="shared" si="9"/>
        <v>266.20000000000005</v>
      </c>
      <c r="V98" s="112">
        <f t="shared" si="10"/>
        <v>0</v>
      </c>
      <c r="Y98">
        <f>BAWANA!AW98+BAWANA!AX98</f>
        <v>26.9</v>
      </c>
      <c r="Z98">
        <f>BAWANA!BD98+BAWANA!BE98</f>
        <v>26.9</v>
      </c>
      <c r="AA98">
        <f>BAWANA!X98+BAWANA!Y98</f>
        <v>26.9</v>
      </c>
      <c r="AB98">
        <f>BAWANA!AE98+BAWANA!AF98</f>
        <v>26.9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6.2833775000000003</v>
      </c>
      <c r="E99" s="114">
        <f t="shared" si="14"/>
        <v>0</v>
      </c>
      <c r="F99" s="114">
        <f t="shared" si="14"/>
        <v>6.1440000000000001</v>
      </c>
      <c r="G99" s="114">
        <f t="shared" si="14"/>
        <v>6.2833775000000003</v>
      </c>
      <c r="H99" s="114"/>
      <c r="I99" s="114">
        <f t="shared" si="14"/>
        <v>2.9745749999999997</v>
      </c>
      <c r="J99" s="114">
        <f t="shared" si="14"/>
        <v>1.2119025000000001</v>
      </c>
      <c r="K99" s="114">
        <f t="shared" si="14"/>
        <v>0.12</v>
      </c>
      <c r="L99" s="114">
        <f t="shared" si="14"/>
        <v>0.49772500000000014</v>
      </c>
      <c r="M99" s="114">
        <f t="shared" si="14"/>
        <v>1.4790999999999999</v>
      </c>
      <c r="N99" s="114">
        <f t="shared" si="14"/>
        <v>6.2833024999999978</v>
      </c>
      <c r="O99" s="114">
        <f t="shared" si="14"/>
        <v>7.5000000000358119E-5</v>
      </c>
      <c r="P99" s="114">
        <f t="shared" si="14"/>
        <v>2.9745749999999997</v>
      </c>
      <c r="Q99" s="114">
        <f t="shared" si="14"/>
        <v>1.2119301740814095</v>
      </c>
      <c r="R99" s="114">
        <f t="shared" si="14"/>
        <v>0.12000266932986485</v>
      </c>
      <c r="S99" s="114">
        <f t="shared" si="14"/>
        <v>0.49773621759387987</v>
      </c>
      <c r="T99" s="114">
        <f t="shared" si="14"/>
        <v>1.4791334389948452</v>
      </c>
      <c r="U99" s="114">
        <f t="shared" si="14"/>
        <v>6.2833775000000003</v>
      </c>
      <c r="V99" s="114">
        <f t="shared" si="10"/>
        <v>0</v>
      </c>
      <c r="Y99" s="114">
        <f>SUM(Y3:Y98)/4000</f>
        <v>0.67400249999999995</v>
      </c>
      <c r="Z99" s="114">
        <f t="shared" ref="Z99:AD99" si="15">SUM(Z3:Z98)/4000</f>
        <v>0.72261999999999993</v>
      </c>
      <c r="AA99" s="114">
        <f t="shared" si="15"/>
        <v>0.67400249999999995</v>
      </c>
      <c r="AB99" s="114">
        <f t="shared" si="15"/>
        <v>0.72261999999999993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808</v>
      </c>
      <c r="G3">
        <f>(D3+E3)</f>
        <v>150</v>
      </c>
      <c r="H3" s="112"/>
      <c r="I3">
        <f>BRPL_EOD!AM3+BRPL_EOD!AN3</f>
        <v>150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150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808</v>
      </c>
      <c r="G4">
        <f t="shared" ref="G4:G67" si="5">(D4+E4)</f>
        <v>150</v>
      </c>
      <c r="H4" s="112"/>
      <c r="I4">
        <f>BRPL_EOD!AM4+BRPL_EOD!AN4</f>
        <v>150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150</v>
      </c>
      <c r="Q4">
        <v>0</v>
      </c>
      <c r="R4">
        <v>0</v>
      </c>
      <c r="S4">
        <v>0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808</v>
      </c>
      <c r="G5">
        <f t="shared" si="5"/>
        <v>150</v>
      </c>
      <c r="H5" s="112"/>
      <c r="I5">
        <f>BRPL_EOD!AM5+BRPL_EOD!AN5</f>
        <v>150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150</v>
      </c>
      <c r="Q5">
        <v>0</v>
      </c>
      <c r="R5">
        <v>0</v>
      </c>
      <c r="S5">
        <v>0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808</v>
      </c>
      <c r="G6">
        <f t="shared" si="5"/>
        <v>150</v>
      </c>
      <c r="H6" s="112"/>
      <c r="I6">
        <f>BRPL_EOD!AM6+BRPL_EOD!AN6</f>
        <v>150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150</v>
      </c>
      <c r="Q6">
        <v>0</v>
      </c>
      <c r="R6">
        <v>0</v>
      </c>
      <c r="S6">
        <v>0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808</v>
      </c>
      <c r="G7">
        <f t="shared" si="5"/>
        <v>150</v>
      </c>
      <c r="H7" s="112"/>
      <c r="I7">
        <f>BRPL_EOD!AM7+BRPL_EOD!AN7</f>
        <v>150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150</v>
      </c>
      <c r="Q7">
        <v>0</v>
      </c>
      <c r="R7">
        <v>0</v>
      </c>
      <c r="S7">
        <v>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808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808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808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808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808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808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808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808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808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808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808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808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808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808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808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808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808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808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808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808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808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808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808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808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808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808</v>
      </c>
      <c r="G33">
        <f t="shared" si="5"/>
        <v>150</v>
      </c>
      <c r="H33" s="112"/>
      <c r="I33">
        <f>BRPL_EOD!AM33+BRPL_EOD!AN33</f>
        <v>150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150</v>
      </c>
      <c r="Q33">
        <v>0</v>
      </c>
      <c r="R33">
        <v>0</v>
      </c>
      <c r="S33">
        <v>0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808</v>
      </c>
      <c r="G34">
        <f t="shared" si="5"/>
        <v>150</v>
      </c>
      <c r="H34" s="112"/>
      <c r="I34">
        <f>BRPL_EOD!AM34+BRPL_EOD!AN34</f>
        <v>150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150</v>
      </c>
      <c r="Q34">
        <v>0</v>
      </c>
      <c r="R34">
        <v>0</v>
      </c>
      <c r="S34">
        <v>0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808</v>
      </c>
      <c r="G35">
        <f t="shared" si="5"/>
        <v>150</v>
      </c>
      <c r="H35" s="112"/>
      <c r="I35">
        <f>BRPL_EOD!AM35+BRPL_EOD!AN35</f>
        <v>150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150</v>
      </c>
      <c r="Q35">
        <v>0</v>
      </c>
      <c r="R35">
        <v>0</v>
      </c>
      <c r="S35">
        <v>0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219</v>
      </c>
      <c r="E36">
        <f>BAWANA!AQ36</f>
        <v>0</v>
      </c>
      <c r="F36">
        <f t="shared" si="4"/>
        <v>808</v>
      </c>
      <c r="G36">
        <f t="shared" si="5"/>
        <v>219</v>
      </c>
      <c r="H36" s="112"/>
      <c r="I36">
        <f>BRPL_EOD!AM36+BRPL_EOD!AN36</f>
        <v>219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219</v>
      </c>
      <c r="O36" s="112">
        <f t="shared" si="1"/>
        <v>0</v>
      </c>
      <c r="P36">
        <v>219</v>
      </c>
      <c r="Q36">
        <v>0</v>
      </c>
      <c r="R36">
        <v>0</v>
      </c>
      <c r="S36">
        <v>0</v>
      </c>
      <c r="T36">
        <v>0</v>
      </c>
      <c r="U36" s="114">
        <f t="shared" si="2"/>
        <v>219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178</v>
      </c>
      <c r="E37">
        <f>BAWANA!AQ37</f>
        <v>0</v>
      </c>
      <c r="F37">
        <f t="shared" si="4"/>
        <v>808</v>
      </c>
      <c r="G37">
        <f t="shared" si="5"/>
        <v>178</v>
      </c>
      <c r="H37" s="112"/>
      <c r="I37">
        <f>BRPL_EOD!AM37+BRPL_EOD!AN37</f>
        <v>178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178</v>
      </c>
      <c r="O37" s="112">
        <f t="shared" si="1"/>
        <v>0</v>
      </c>
      <c r="P37">
        <v>178</v>
      </c>
      <c r="Q37">
        <v>0</v>
      </c>
      <c r="R37">
        <v>0</v>
      </c>
      <c r="S37">
        <v>0</v>
      </c>
      <c r="T37">
        <v>0</v>
      </c>
      <c r="U37" s="114">
        <f t="shared" si="2"/>
        <v>178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192</v>
      </c>
      <c r="E38">
        <f>BAWANA!AQ38</f>
        <v>0</v>
      </c>
      <c r="F38">
        <f t="shared" si="4"/>
        <v>808</v>
      </c>
      <c r="G38">
        <f t="shared" si="5"/>
        <v>192</v>
      </c>
      <c r="H38" s="112"/>
      <c r="I38">
        <f>BRPL_EOD!AM38+BRPL_EOD!AN38</f>
        <v>192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192</v>
      </c>
      <c r="O38" s="112">
        <f t="shared" si="1"/>
        <v>0</v>
      </c>
      <c r="P38">
        <v>192</v>
      </c>
      <c r="Q38">
        <v>0</v>
      </c>
      <c r="R38">
        <v>0</v>
      </c>
      <c r="S38">
        <v>0</v>
      </c>
      <c r="T38">
        <v>0</v>
      </c>
      <c r="U38" s="114">
        <f t="shared" si="2"/>
        <v>192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234</v>
      </c>
      <c r="E39">
        <f>BAWANA!AQ39</f>
        <v>0</v>
      </c>
      <c r="F39">
        <f t="shared" si="4"/>
        <v>808</v>
      </c>
      <c r="G39">
        <f t="shared" si="5"/>
        <v>234</v>
      </c>
      <c r="H39" s="112"/>
      <c r="I39">
        <f>BRPL_EOD!AM39+BRPL_EOD!AN39</f>
        <v>234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234</v>
      </c>
      <c r="O39" s="112">
        <f t="shared" si="1"/>
        <v>0</v>
      </c>
      <c r="P39">
        <v>234</v>
      </c>
      <c r="Q39">
        <v>0</v>
      </c>
      <c r="R39">
        <v>0</v>
      </c>
      <c r="S39">
        <v>0</v>
      </c>
      <c r="T39">
        <v>0</v>
      </c>
      <c r="U39" s="114">
        <f t="shared" si="2"/>
        <v>234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253</v>
      </c>
      <c r="E40">
        <f>BAWANA!AQ40</f>
        <v>0</v>
      </c>
      <c r="F40">
        <f t="shared" si="4"/>
        <v>808</v>
      </c>
      <c r="G40">
        <f t="shared" si="5"/>
        <v>253</v>
      </c>
      <c r="H40" s="112"/>
      <c r="I40">
        <f>BRPL_EOD!AM40+BRPL_EOD!AN40</f>
        <v>253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253</v>
      </c>
      <c r="O40" s="112">
        <f t="shared" si="1"/>
        <v>0</v>
      </c>
      <c r="P40">
        <v>253</v>
      </c>
      <c r="Q40">
        <v>0</v>
      </c>
      <c r="R40">
        <v>0</v>
      </c>
      <c r="S40">
        <v>0</v>
      </c>
      <c r="T40">
        <v>0</v>
      </c>
      <c r="U40" s="114">
        <f t="shared" si="2"/>
        <v>253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241</v>
      </c>
      <c r="E41">
        <f>BAWANA!AQ41</f>
        <v>0</v>
      </c>
      <c r="F41">
        <f t="shared" si="4"/>
        <v>808</v>
      </c>
      <c r="G41">
        <f t="shared" si="5"/>
        <v>241</v>
      </c>
      <c r="H41" s="112"/>
      <c r="I41">
        <f>BRPL_EOD!AM41+BRPL_EOD!AN41</f>
        <v>241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241</v>
      </c>
      <c r="O41" s="112">
        <f t="shared" si="1"/>
        <v>0</v>
      </c>
      <c r="P41">
        <v>241</v>
      </c>
      <c r="Q41">
        <v>0</v>
      </c>
      <c r="R41">
        <v>0</v>
      </c>
      <c r="S41">
        <v>0</v>
      </c>
      <c r="T41">
        <v>0</v>
      </c>
      <c r="U41" s="114">
        <f t="shared" si="2"/>
        <v>241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245</v>
      </c>
      <c r="E42">
        <f>BAWANA!AQ42</f>
        <v>0</v>
      </c>
      <c r="F42">
        <f t="shared" si="4"/>
        <v>808</v>
      </c>
      <c r="G42">
        <f t="shared" si="5"/>
        <v>245</v>
      </c>
      <c r="H42" s="112"/>
      <c r="I42">
        <f>BRPL_EOD!AM42+BRPL_EOD!AN42</f>
        <v>245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245</v>
      </c>
      <c r="O42" s="112">
        <f t="shared" si="1"/>
        <v>0</v>
      </c>
      <c r="P42">
        <v>245</v>
      </c>
      <c r="Q42">
        <v>0</v>
      </c>
      <c r="R42">
        <v>0</v>
      </c>
      <c r="S42">
        <v>0</v>
      </c>
      <c r="T42">
        <v>0</v>
      </c>
      <c r="U42" s="114">
        <f t="shared" si="2"/>
        <v>245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280</v>
      </c>
      <c r="E43">
        <f>BAWANA!AQ43</f>
        <v>0</v>
      </c>
      <c r="F43">
        <f t="shared" si="4"/>
        <v>808</v>
      </c>
      <c r="G43">
        <f t="shared" si="5"/>
        <v>280</v>
      </c>
      <c r="H43" s="112"/>
      <c r="I43">
        <f>BRPL_EOD!AM43+BRPL_EOD!AN43</f>
        <v>280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280</v>
      </c>
      <c r="O43" s="112">
        <f t="shared" si="1"/>
        <v>0</v>
      </c>
      <c r="P43">
        <v>280</v>
      </c>
      <c r="Q43">
        <v>0</v>
      </c>
      <c r="R43">
        <v>0</v>
      </c>
      <c r="S43">
        <v>0</v>
      </c>
      <c r="T43">
        <v>0</v>
      </c>
      <c r="U43" s="114">
        <f t="shared" si="2"/>
        <v>280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264</v>
      </c>
      <c r="E44">
        <f>BAWANA!AQ44</f>
        <v>0</v>
      </c>
      <c r="F44">
        <f t="shared" si="4"/>
        <v>808</v>
      </c>
      <c r="G44">
        <f t="shared" si="5"/>
        <v>264</v>
      </c>
      <c r="H44" s="112"/>
      <c r="I44">
        <f>BRPL_EOD!AM44+BRPL_EOD!AN44</f>
        <v>264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264</v>
      </c>
      <c r="O44" s="112">
        <f t="shared" si="1"/>
        <v>0</v>
      </c>
      <c r="P44">
        <v>264</v>
      </c>
      <c r="Q44">
        <v>0</v>
      </c>
      <c r="R44">
        <v>0</v>
      </c>
      <c r="S44">
        <v>0</v>
      </c>
      <c r="T44">
        <v>0</v>
      </c>
      <c r="U44" s="114">
        <f t="shared" si="2"/>
        <v>264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200</v>
      </c>
      <c r="E45">
        <f>BAWANA!AQ45</f>
        <v>0</v>
      </c>
      <c r="F45">
        <f t="shared" si="4"/>
        <v>808</v>
      </c>
      <c r="G45">
        <f t="shared" si="5"/>
        <v>200</v>
      </c>
      <c r="H45" s="112"/>
      <c r="I45">
        <f>BRPL_EOD!AM45+BRPL_EOD!AN45</f>
        <v>200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200</v>
      </c>
      <c r="O45" s="112">
        <f t="shared" si="1"/>
        <v>0</v>
      </c>
      <c r="P45">
        <v>200</v>
      </c>
      <c r="Q45">
        <v>0</v>
      </c>
      <c r="R45">
        <v>0</v>
      </c>
      <c r="S45">
        <v>0</v>
      </c>
      <c r="T45">
        <v>0</v>
      </c>
      <c r="U45" s="114">
        <f t="shared" si="2"/>
        <v>200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808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808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808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808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808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792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792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792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792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792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792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792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792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792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792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792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792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792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792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792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792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792</v>
      </c>
      <c r="G67">
        <f t="shared" si="5"/>
        <v>150</v>
      </c>
      <c r="H67" s="112"/>
      <c r="I67">
        <f>BRPL_EOD!AM67+BRPL_EOD!AN67</f>
        <v>150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150</v>
      </c>
      <c r="H68" s="112"/>
      <c r="I68">
        <f>BRPL_EOD!AM68+BRPL_EOD!AN68</f>
        <v>150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150</v>
      </c>
      <c r="Q68">
        <v>0</v>
      </c>
      <c r="R68">
        <v>0</v>
      </c>
      <c r="S68">
        <v>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792</v>
      </c>
      <c r="G69">
        <f t="shared" si="12"/>
        <v>150</v>
      </c>
      <c r="H69" s="112"/>
      <c r="I69">
        <f>BRPL_EOD!AM69+BRPL_EOD!AN69</f>
        <v>150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150</v>
      </c>
      <c r="Q69">
        <v>0</v>
      </c>
      <c r="R69">
        <v>0</v>
      </c>
      <c r="S69">
        <v>0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792</v>
      </c>
      <c r="G70">
        <f t="shared" si="12"/>
        <v>150</v>
      </c>
      <c r="H70" s="112"/>
      <c r="I70">
        <f>BRPL_EOD!AM70+BRPL_EOD!AN70</f>
        <v>150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150</v>
      </c>
      <c r="Q70">
        <v>0</v>
      </c>
      <c r="R70">
        <v>0</v>
      </c>
      <c r="S70">
        <v>0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792</v>
      </c>
      <c r="G71">
        <f t="shared" si="12"/>
        <v>150</v>
      </c>
      <c r="H71" s="112"/>
      <c r="I71">
        <f>BRPL_EOD!AM71+BRPL_EOD!AN71</f>
        <v>150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150</v>
      </c>
      <c r="Q71">
        <v>0</v>
      </c>
      <c r="R71">
        <v>0</v>
      </c>
      <c r="S71">
        <v>0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792</v>
      </c>
      <c r="G72">
        <f t="shared" si="12"/>
        <v>150</v>
      </c>
      <c r="H72" s="112"/>
      <c r="I72">
        <f>BRPL_EOD!AM72+BRPL_EOD!AN72</f>
        <v>150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150</v>
      </c>
      <c r="Q72">
        <v>0</v>
      </c>
      <c r="R72">
        <v>0</v>
      </c>
      <c r="S72">
        <v>0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792</v>
      </c>
      <c r="G73">
        <f t="shared" si="12"/>
        <v>150</v>
      </c>
      <c r="H73" s="112"/>
      <c r="I73">
        <f>BRPL_EOD!AM73+BRPL_EOD!AN73</f>
        <v>150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150</v>
      </c>
      <c r="Q73">
        <v>0</v>
      </c>
      <c r="R73">
        <v>0</v>
      </c>
      <c r="S73">
        <v>0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792</v>
      </c>
      <c r="G74">
        <f t="shared" si="12"/>
        <v>150</v>
      </c>
      <c r="H74" s="112"/>
      <c r="I74">
        <f>BRPL_EOD!AM74+BRPL_EOD!AN74</f>
        <v>150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150</v>
      </c>
      <c r="Q74">
        <v>0</v>
      </c>
      <c r="R74">
        <v>0</v>
      </c>
      <c r="S74">
        <v>0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808</v>
      </c>
      <c r="G75">
        <f t="shared" si="12"/>
        <v>150</v>
      </c>
      <c r="H75" s="112"/>
      <c r="I75">
        <f>BRPL_EOD!AM75+BRPL_EOD!AN75</f>
        <v>150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150</v>
      </c>
      <c r="Q75">
        <v>0</v>
      </c>
      <c r="R75">
        <v>0</v>
      </c>
      <c r="S75">
        <v>0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200</v>
      </c>
      <c r="E76">
        <f>BAWANA!AQ76</f>
        <v>0</v>
      </c>
      <c r="F76">
        <f t="shared" si="11"/>
        <v>808</v>
      </c>
      <c r="G76">
        <f t="shared" si="12"/>
        <v>200</v>
      </c>
      <c r="H76" s="112"/>
      <c r="I76">
        <f>BRPL_EOD!AM76+BRPL_EOD!AN76</f>
        <v>200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200</v>
      </c>
      <c r="O76" s="112">
        <f t="shared" si="8"/>
        <v>0</v>
      </c>
      <c r="P76">
        <v>200</v>
      </c>
      <c r="Q76">
        <v>0</v>
      </c>
      <c r="R76">
        <v>0</v>
      </c>
      <c r="S76">
        <v>0</v>
      </c>
      <c r="T76">
        <v>0</v>
      </c>
      <c r="U76" s="114">
        <f t="shared" si="9"/>
        <v>200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210</v>
      </c>
      <c r="E77">
        <f>BAWANA!AQ77</f>
        <v>0</v>
      </c>
      <c r="F77">
        <f t="shared" si="11"/>
        <v>808</v>
      </c>
      <c r="G77">
        <f t="shared" si="12"/>
        <v>210</v>
      </c>
      <c r="H77" s="112"/>
      <c r="I77">
        <f>BRPL_EOD!AM77+BRPL_EOD!AN77</f>
        <v>210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210</v>
      </c>
      <c r="O77" s="112">
        <f t="shared" si="8"/>
        <v>0</v>
      </c>
      <c r="P77">
        <v>210</v>
      </c>
      <c r="Q77">
        <v>0</v>
      </c>
      <c r="R77">
        <v>0</v>
      </c>
      <c r="S77">
        <v>0</v>
      </c>
      <c r="T77">
        <v>0</v>
      </c>
      <c r="U77" s="114">
        <f t="shared" si="9"/>
        <v>210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210</v>
      </c>
      <c r="E78">
        <f>BAWANA!AQ78</f>
        <v>0</v>
      </c>
      <c r="F78">
        <f t="shared" si="11"/>
        <v>808</v>
      </c>
      <c r="G78">
        <f t="shared" si="12"/>
        <v>210</v>
      </c>
      <c r="H78" s="112"/>
      <c r="I78">
        <f>BRPL_EOD!AM78+BRPL_EOD!AN78</f>
        <v>210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210</v>
      </c>
      <c r="O78" s="112">
        <f t="shared" si="8"/>
        <v>0</v>
      </c>
      <c r="P78">
        <v>210</v>
      </c>
      <c r="Q78">
        <v>0</v>
      </c>
      <c r="R78">
        <v>0</v>
      </c>
      <c r="S78">
        <v>0</v>
      </c>
      <c r="T78">
        <v>0</v>
      </c>
      <c r="U78" s="114">
        <f t="shared" si="9"/>
        <v>210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215</v>
      </c>
      <c r="E79">
        <f>BAWANA!AQ79</f>
        <v>0</v>
      </c>
      <c r="F79">
        <f t="shared" si="11"/>
        <v>808</v>
      </c>
      <c r="G79">
        <f t="shared" si="12"/>
        <v>215</v>
      </c>
      <c r="H79" s="112"/>
      <c r="I79">
        <f>BRPL_EOD!AM79+BRPL_EOD!AN79</f>
        <v>215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215</v>
      </c>
      <c r="O79" s="112">
        <f t="shared" si="8"/>
        <v>0</v>
      </c>
      <c r="P79">
        <v>215</v>
      </c>
      <c r="Q79">
        <v>0</v>
      </c>
      <c r="R79">
        <v>0</v>
      </c>
      <c r="S79">
        <v>0</v>
      </c>
      <c r="T79">
        <v>0</v>
      </c>
      <c r="U79" s="114">
        <f t="shared" si="9"/>
        <v>215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240</v>
      </c>
      <c r="E80">
        <f>BAWANA!AQ80</f>
        <v>0</v>
      </c>
      <c r="F80">
        <f t="shared" si="11"/>
        <v>808</v>
      </c>
      <c r="G80">
        <f t="shared" si="12"/>
        <v>240</v>
      </c>
      <c r="H80" s="112"/>
      <c r="I80">
        <f>BRPL_EOD!AM80+BRPL_EOD!AN80</f>
        <v>240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240</v>
      </c>
      <c r="O80" s="112">
        <f t="shared" si="8"/>
        <v>0</v>
      </c>
      <c r="P80">
        <v>240</v>
      </c>
      <c r="Q80">
        <v>0</v>
      </c>
      <c r="R80">
        <v>0</v>
      </c>
      <c r="S80">
        <v>0</v>
      </c>
      <c r="T80">
        <v>0</v>
      </c>
      <c r="U80" s="114">
        <f t="shared" si="9"/>
        <v>240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235</v>
      </c>
      <c r="E81">
        <f>BAWANA!AQ81</f>
        <v>0</v>
      </c>
      <c r="F81">
        <f t="shared" si="11"/>
        <v>808</v>
      </c>
      <c r="G81">
        <f t="shared" si="12"/>
        <v>235</v>
      </c>
      <c r="H81" s="112"/>
      <c r="I81">
        <f>BRPL_EOD!AM81+BRPL_EOD!AN81</f>
        <v>235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235</v>
      </c>
      <c r="O81" s="112">
        <f t="shared" si="8"/>
        <v>0</v>
      </c>
      <c r="P81">
        <v>235</v>
      </c>
      <c r="Q81">
        <v>0</v>
      </c>
      <c r="R81">
        <v>0</v>
      </c>
      <c r="S81">
        <v>0</v>
      </c>
      <c r="T81">
        <v>0</v>
      </c>
      <c r="U81" s="114">
        <f t="shared" si="9"/>
        <v>235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220</v>
      </c>
      <c r="E82">
        <f>BAWANA!AQ82</f>
        <v>0</v>
      </c>
      <c r="F82">
        <f t="shared" si="11"/>
        <v>808</v>
      </c>
      <c r="G82">
        <f t="shared" si="12"/>
        <v>220</v>
      </c>
      <c r="H82" s="112"/>
      <c r="I82">
        <f>BRPL_EOD!AM82+BRPL_EOD!AN82</f>
        <v>220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220</v>
      </c>
      <c r="O82" s="112">
        <f t="shared" si="8"/>
        <v>0</v>
      </c>
      <c r="P82">
        <v>220</v>
      </c>
      <c r="Q82">
        <v>0</v>
      </c>
      <c r="R82">
        <v>0</v>
      </c>
      <c r="S82">
        <v>0</v>
      </c>
      <c r="T82">
        <v>0</v>
      </c>
      <c r="U82" s="114">
        <f t="shared" si="9"/>
        <v>220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200</v>
      </c>
      <c r="E83">
        <f>BAWANA!AQ83</f>
        <v>0</v>
      </c>
      <c r="F83">
        <f t="shared" si="11"/>
        <v>808</v>
      </c>
      <c r="G83">
        <f t="shared" si="12"/>
        <v>200</v>
      </c>
      <c r="H83" s="112"/>
      <c r="I83">
        <f>BRPL_EOD!AM83+BRPL_EOD!AN83</f>
        <v>200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200</v>
      </c>
      <c r="O83" s="112">
        <f t="shared" si="8"/>
        <v>0</v>
      </c>
      <c r="P83">
        <v>200</v>
      </c>
      <c r="Q83">
        <v>0</v>
      </c>
      <c r="R83">
        <v>0</v>
      </c>
      <c r="S83">
        <v>0</v>
      </c>
      <c r="T83">
        <v>0</v>
      </c>
      <c r="U83" s="114">
        <f t="shared" si="9"/>
        <v>200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200</v>
      </c>
      <c r="E84">
        <f>BAWANA!AQ84</f>
        <v>0</v>
      </c>
      <c r="F84">
        <f t="shared" si="11"/>
        <v>808</v>
      </c>
      <c r="G84">
        <f t="shared" si="12"/>
        <v>200</v>
      </c>
      <c r="H84" s="112"/>
      <c r="I84">
        <f>BRPL_EOD!AM84+BRPL_EOD!AN84</f>
        <v>200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200</v>
      </c>
      <c r="O84" s="112">
        <f t="shared" si="8"/>
        <v>0</v>
      </c>
      <c r="P84">
        <v>200</v>
      </c>
      <c r="Q84">
        <v>0</v>
      </c>
      <c r="R84">
        <v>0</v>
      </c>
      <c r="S84">
        <v>0</v>
      </c>
      <c r="T84">
        <v>0</v>
      </c>
      <c r="U84" s="114">
        <f t="shared" si="9"/>
        <v>200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808</v>
      </c>
      <c r="G85">
        <f t="shared" si="12"/>
        <v>150</v>
      </c>
      <c r="H85" s="112"/>
      <c r="I85">
        <f>BRPL_EOD!AM85+BRPL_EOD!AN85</f>
        <v>150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150</v>
      </c>
      <c r="Q85">
        <v>0</v>
      </c>
      <c r="R85">
        <v>0</v>
      </c>
      <c r="S85">
        <v>0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808</v>
      </c>
      <c r="G86">
        <f t="shared" si="12"/>
        <v>150</v>
      </c>
      <c r="H86" s="112"/>
      <c r="I86">
        <f>BRPL_EOD!AM86+BRPL_EOD!AN86</f>
        <v>150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150</v>
      </c>
      <c r="Q86">
        <v>0</v>
      </c>
      <c r="R86">
        <v>0</v>
      </c>
      <c r="S86">
        <v>0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808</v>
      </c>
      <c r="G87">
        <f t="shared" si="12"/>
        <v>150</v>
      </c>
      <c r="H87" s="112"/>
      <c r="I87">
        <f>BRPL_EOD!AM87+BRPL_EOD!AN87</f>
        <v>150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150</v>
      </c>
      <c r="O87" s="112">
        <f t="shared" si="8"/>
        <v>0</v>
      </c>
      <c r="P87">
        <v>150</v>
      </c>
      <c r="Q87">
        <v>0</v>
      </c>
      <c r="R87">
        <v>0</v>
      </c>
      <c r="S87">
        <v>0</v>
      </c>
      <c r="T87">
        <v>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808</v>
      </c>
      <c r="G88">
        <f t="shared" si="12"/>
        <v>150</v>
      </c>
      <c r="H88" s="112"/>
      <c r="I88">
        <f>BRPL_EOD!AM88+BRPL_EOD!AN88</f>
        <v>150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150</v>
      </c>
      <c r="Q88">
        <v>0</v>
      </c>
      <c r="R88">
        <v>0</v>
      </c>
      <c r="S88">
        <v>0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808</v>
      </c>
      <c r="G89">
        <f t="shared" si="12"/>
        <v>150</v>
      </c>
      <c r="H89" s="112"/>
      <c r="I89">
        <f>BRPL_EOD!AM89+BRPL_EOD!AN89</f>
        <v>150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150</v>
      </c>
      <c r="Q89">
        <v>0</v>
      </c>
      <c r="R89">
        <v>0</v>
      </c>
      <c r="S89">
        <v>0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808</v>
      </c>
      <c r="G90">
        <f t="shared" si="12"/>
        <v>150</v>
      </c>
      <c r="H90" s="112"/>
      <c r="I90">
        <f>BRPL_EOD!AM90+BRPL_EOD!AN90</f>
        <v>150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150</v>
      </c>
      <c r="Q90">
        <v>0</v>
      </c>
      <c r="R90">
        <v>0</v>
      </c>
      <c r="S90">
        <v>0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808</v>
      </c>
      <c r="G91">
        <f t="shared" si="12"/>
        <v>150</v>
      </c>
      <c r="H91" s="112"/>
      <c r="I91">
        <f>BRPL_EOD!AM91+BRPL_EOD!AN91</f>
        <v>150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150</v>
      </c>
      <c r="Q91">
        <v>0</v>
      </c>
      <c r="R91">
        <v>0</v>
      </c>
      <c r="S91">
        <v>0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808</v>
      </c>
      <c r="G92">
        <f t="shared" si="12"/>
        <v>150</v>
      </c>
      <c r="H92" s="112"/>
      <c r="I92">
        <f>BRPL_EOD!AM92+BRPL_EOD!AN92</f>
        <v>150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150</v>
      </c>
      <c r="Q92">
        <v>0</v>
      </c>
      <c r="R92">
        <v>0</v>
      </c>
      <c r="S92">
        <v>0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808</v>
      </c>
      <c r="G93">
        <f t="shared" si="12"/>
        <v>150</v>
      </c>
      <c r="H93" s="112"/>
      <c r="I93">
        <f>BRPL_EOD!AM93+BRPL_EOD!AN93</f>
        <v>150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150</v>
      </c>
      <c r="Q93">
        <v>0</v>
      </c>
      <c r="R93">
        <v>0</v>
      </c>
      <c r="S93">
        <v>0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808</v>
      </c>
      <c r="G94">
        <f t="shared" si="12"/>
        <v>150</v>
      </c>
      <c r="H94" s="112"/>
      <c r="I94">
        <f>BRPL_EOD!AM94+BRPL_EOD!AN94</f>
        <v>150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150</v>
      </c>
      <c r="Q94">
        <v>0</v>
      </c>
      <c r="R94">
        <v>0</v>
      </c>
      <c r="S94">
        <v>0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808</v>
      </c>
      <c r="G95">
        <f t="shared" si="12"/>
        <v>150</v>
      </c>
      <c r="H95" s="112"/>
      <c r="I95">
        <f>BRPL_EOD!AM95+BRPL_EOD!AN95</f>
        <v>150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150</v>
      </c>
      <c r="Q95">
        <v>0</v>
      </c>
      <c r="R95">
        <v>0</v>
      </c>
      <c r="S95">
        <v>0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808</v>
      </c>
      <c r="G96">
        <f t="shared" si="12"/>
        <v>150</v>
      </c>
      <c r="H96" s="112"/>
      <c r="I96">
        <f>BRPL_EOD!AM96+BRPL_EOD!AN96</f>
        <v>150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150</v>
      </c>
      <c r="Q96">
        <v>0</v>
      </c>
      <c r="R96">
        <v>0</v>
      </c>
      <c r="S96">
        <v>0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808</v>
      </c>
      <c r="G97">
        <f t="shared" si="12"/>
        <v>150</v>
      </c>
      <c r="H97" s="112"/>
      <c r="I97">
        <f>BRPL_EOD!AM97+BRPL_EOD!AN97</f>
        <v>150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150</v>
      </c>
      <c r="Q97">
        <v>0</v>
      </c>
      <c r="R97">
        <v>0</v>
      </c>
      <c r="S97">
        <v>0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808</v>
      </c>
      <c r="G98">
        <f t="shared" si="12"/>
        <v>150</v>
      </c>
      <c r="H98" s="112"/>
      <c r="I98">
        <f>BRPL_EOD!AM98+BRPL_EOD!AN98</f>
        <v>150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150</v>
      </c>
      <c r="Q98">
        <v>0</v>
      </c>
      <c r="R98">
        <v>0</v>
      </c>
      <c r="S98">
        <v>0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3.9464999999999999</v>
      </c>
      <c r="E99" s="114">
        <f t="shared" si="14"/>
        <v>0</v>
      </c>
      <c r="F99" s="114">
        <f t="shared" si="14"/>
        <v>19.295999999999999</v>
      </c>
      <c r="G99" s="114">
        <f t="shared" si="14"/>
        <v>3.9464999999999999</v>
      </c>
      <c r="H99" s="114"/>
      <c r="I99" s="114">
        <f t="shared" si="14"/>
        <v>3.9464999999999999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3.9464999999999999</v>
      </c>
      <c r="O99" s="114">
        <f t="shared" si="14"/>
        <v>0</v>
      </c>
      <c r="P99" s="114">
        <f t="shared" si="14"/>
        <v>3.9464999999999999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3.9464999999999999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653.15250000000003</v>
      </c>
      <c r="M3">
        <v>92</v>
      </c>
      <c r="N3">
        <v>59.0625</v>
      </c>
      <c r="O3">
        <v>123.66562500000001</v>
      </c>
      <c r="P3">
        <v>117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46.3748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21.36</v>
      </c>
      <c r="AH3">
        <v>0</v>
      </c>
      <c r="AI3">
        <v>0</v>
      </c>
      <c r="AJ3">
        <v>0</v>
      </c>
      <c r="AK3">
        <v>54.440100000000001</v>
      </c>
      <c r="AL3">
        <v>1.3944000000000001</v>
      </c>
      <c r="AM3">
        <v>0</v>
      </c>
      <c r="AN3">
        <v>0.70781000000000005</v>
      </c>
      <c r="AO3">
        <v>0</v>
      </c>
      <c r="AP3">
        <v>0.38429999999999997</v>
      </c>
      <c r="AQ3">
        <v>0</v>
      </c>
      <c r="AR3">
        <v>24.288</v>
      </c>
      <c r="AS3">
        <v>8.3402399999999997</v>
      </c>
      <c r="AT3">
        <v>15.00135</v>
      </c>
      <c r="AU3">
        <v>0</v>
      </c>
      <c r="AV3">
        <v>30.45</v>
      </c>
      <c r="AW3">
        <v>35.838000000000001</v>
      </c>
      <c r="AX3">
        <v>93.16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2761.4719530000002</v>
      </c>
    </row>
    <row r="4" spans="1:121">
      <c r="A4" t="s">
        <v>46</v>
      </c>
      <c r="B4">
        <v>0</v>
      </c>
      <c r="C4">
        <v>15.225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653.15250000000003</v>
      </c>
      <c r="M4">
        <v>92</v>
      </c>
      <c r="N4">
        <v>59.0625</v>
      </c>
      <c r="O4">
        <v>123.66562500000001</v>
      </c>
      <c r="P4">
        <v>117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46.3748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21.36</v>
      </c>
      <c r="AH4">
        <v>0</v>
      </c>
      <c r="AI4">
        <v>0</v>
      </c>
      <c r="AJ4">
        <v>0</v>
      </c>
      <c r="AK4">
        <v>54.440100000000001</v>
      </c>
      <c r="AL4">
        <v>1.3944000000000001</v>
      </c>
      <c r="AM4">
        <v>0</v>
      </c>
      <c r="AN4">
        <v>0.70781000000000005</v>
      </c>
      <c r="AO4">
        <v>0</v>
      </c>
      <c r="AP4">
        <v>0.38429999999999997</v>
      </c>
      <c r="AQ4">
        <v>0</v>
      </c>
      <c r="AR4">
        <v>24.288</v>
      </c>
      <c r="AS4">
        <v>8.3402399999999997</v>
      </c>
      <c r="AT4">
        <v>15.00135</v>
      </c>
      <c r="AU4">
        <v>0</v>
      </c>
      <c r="AV4">
        <v>30.45</v>
      </c>
      <c r="AW4">
        <v>35.838000000000001</v>
      </c>
      <c r="AX4">
        <v>93.16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2761.4719530000002</v>
      </c>
    </row>
    <row r="5" spans="1:121">
      <c r="A5" t="s">
        <v>47</v>
      </c>
      <c r="B5">
        <v>0</v>
      </c>
      <c r="C5">
        <v>15.225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653.15250000000003</v>
      </c>
      <c r="M5">
        <v>92</v>
      </c>
      <c r="N5">
        <v>59.0625</v>
      </c>
      <c r="O5">
        <v>123.66562500000001</v>
      </c>
      <c r="P5">
        <v>117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46.3748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21.36</v>
      </c>
      <c r="AH5">
        <v>0</v>
      </c>
      <c r="AI5">
        <v>0</v>
      </c>
      <c r="AJ5">
        <v>0</v>
      </c>
      <c r="AK5">
        <v>54.440100000000001</v>
      </c>
      <c r="AL5">
        <v>1.3944000000000001</v>
      </c>
      <c r="AM5">
        <v>0</v>
      </c>
      <c r="AN5">
        <v>0.70781000000000005</v>
      </c>
      <c r="AO5">
        <v>0</v>
      </c>
      <c r="AP5">
        <v>0</v>
      </c>
      <c r="AQ5">
        <v>0</v>
      </c>
      <c r="AR5">
        <v>2.2080000000000002</v>
      </c>
      <c r="AS5">
        <v>8.3402399999999997</v>
      </c>
      <c r="AT5">
        <v>15.00135</v>
      </c>
      <c r="AU5">
        <v>0</v>
      </c>
      <c r="AV5">
        <v>30.45</v>
      </c>
      <c r="AW5">
        <v>35.838000000000001</v>
      </c>
      <c r="AX5">
        <v>93.16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2739.0076530000001</v>
      </c>
    </row>
    <row r="6" spans="1:121">
      <c r="A6" t="s">
        <v>48</v>
      </c>
      <c r="B6">
        <v>0</v>
      </c>
      <c r="C6">
        <v>15.225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653.15250000000003</v>
      </c>
      <c r="M6">
        <v>92</v>
      </c>
      <c r="N6">
        <v>59.0625</v>
      </c>
      <c r="O6">
        <v>123.66562500000001</v>
      </c>
      <c r="P6">
        <v>117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46.3748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21.36</v>
      </c>
      <c r="AH6">
        <v>0</v>
      </c>
      <c r="AI6">
        <v>0</v>
      </c>
      <c r="AJ6">
        <v>0</v>
      </c>
      <c r="AK6">
        <v>54.440100000000001</v>
      </c>
      <c r="AL6">
        <v>1.3944000000000001</v>
      </c>
      <c r="AM6">
        <v>0</v>
      </c>
      <c r="AN6">
        <v>0.70781000000000005</v>
      </c>
      <c r="AO6">
        <v>0</v>
      </c>
      <c r="AP6">
        <v>0</v>
      </c>
      <c r="AQ6">
        <v>0</v>
      </c>
      <c r="AR6">
        <v>2.2080000000000002</v>
      </c>
      <c r="AS6">
        <v>8.3402399999999997</v>
      </c>
      <c r="AT6">
        <v>15.00135</v>
      </c>
      <c r="AU6">
        <v>0</v>
      </c>
      <c r="AV6">
        <v>30.45</v>
      </c>
      <c r="AW6">
        <v>35.838000000000001</v>
      </c>
      <c r="AX6">
        <v>93.16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2739.0076530000001</v>
      </c>
    </row>
    <row r="7" spans="1:121">
      <c r="A7" t="s">
        <v>49</v>
      </c>
      <c r="B7">
        <v>0</v>
      </c>
      <c r="C7">
        <v>15.225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653.15250000000003</v>
      </c>
      <c r="M7">
        <v>92</v>
      </c>
      <c r="N7">
        <v>59.0625</v>
      </c>
      <c r="O7">
        <v>123.66562500000001</v>
      </c>
      <c r="P7">
        <v>117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46.3748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21.36</v>
      </c>
      <c r="AH7">
        <v>0</v>
      </c>
      <c r="AI7">
        <v>0</v>
      </c>
      <c r="AJ7">
        <v>0</v>
      </c>
      <c r="AK7">
        <v>54.440100000000001</v>
      </c>
      <c r="AL7">
        <v>1.3944000000000001</v>
      </c>
      <c r="AM7">
        <v>0</v>
      </c>
      <c r="AN7">
        <v>0.70781000000000005</v>
      </c>
      <c r="AO7">
        <v>0</v>
      </c>
      <c r="AP7">
        <v>0</v>
      </c>
      <c r="AQ7">
        <v>0</v>
      </c>
      <c r="AR7">
        <v>2.2080000000000002</v>
      </c>
      <c r="AS7">
        <v>8.3402399999999997</v>
      </c>
      <c r="AT7">
        <v>15.00135</v>
      </c>
      <c r="AU7">
        <v>0</v>
      </c>
      <c r="AV7">
        <v>30.45</v>
      </c>
      <c r="AW7">
        <v>35.838000000000001</v>
      </c>
      <c r="AX7">
        <v>93.16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2739.0076530000001</v>
      </c>
    </row>
    <row r="8" spans="1:121">
      <c r="A8" t="s">
        <v>50</v>
      </c>
      <c r="B8">
        <v>0</v>
      </c>
      <c r="C8">
        <v>15.225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653.15250000000003</v>
      </c>
      <c r="M8">
        <v>92</v>
      </c>
      <c r="N8">
        <v>59.0625</v>
      </c>
      <c r="O8">
        <v>123.66562500000001</v>
      </c>
      <c r="P8">
        <v>117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46.3748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21.36</v>
      </c>
      <c r="AH8">
        <v>0</v>
      </c>
      <c r="AI8">
        <v>0</v>
      </c>
      <c r="AJ8">
        <v>0</v>
      </c>
      <c r="AK8">
        <v>54.440100000000001</v>
      </c>
      <c r="AL8">
        <v>1.3944000000000001</v>
      </c>
      <c r="AM8">
        <v>0</v>
      </c>
      <c r="AN8">
        <v>0.70781000000000005</v>
      </c>
      <c r="AO8">
        <v>0</v>
      </c>
      <c r="AP8">
        <v>0</v>
      </c>
      <c r="AQ8">
        <v>0</v>
      </c>
      <c r="AR8">
        <v>2.2080000000000002</v>
      </c>
      <c r="AS8">
        <v>8.3402399999999997</v>
      </c>
      <c r="AT8">
        <v>15.00135</v>
      </c>
      <c r="AU8">
        <v>0</v>
      </c>
      <c r="AV8">
        <v>30.45</v>
      </c>
      <c r="AW8">
        <v>35.838000000000001</v>
      </c>
      <c r="AX8">
        <v>93.16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2739.0076530000001</v>
      </c>
    </row>
    <row r="9" spans="1:121">
      <c r="A9" t="s">
        <v>51</v>
      </c>
      <c r="B9">
        <v>0</v>
      </c>
      <c r="C9">
        <v>15.225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653.15250000000003</v>
      </c>
      <c r="M9">
        <v>92</v>
      </c>
      <c r="N9">
        <v>59.0625</v>
      </c>
      <c r="O9">
        <v>123.66562500000001</v>
      </c>
      <c r="P9">
        <v>117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46.3748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21.36</v>
      </c>
      <c r="AH9">
        <v>0</v>
      </c>
      <c r="AI9">
        <v>0</v>
      </c>
      <c r="AJ9">
        <v>0</v>
      </c>
      <c r="AK9">
        <v>54.440100000000001</v>
      </c>
      <c r="AL9">
        <v>1.3944000000000001</v>
      </c>
      <c r="AM9">
        <v>0</v>
      </c>
      <c r="AN9">
        <v>0.70781000000000005</v>
      </c>
      <c r="AO9">
        <v>0</v>
      </c>
      <c r="AP9">
        <v>0</v>
      </c>
      <c r="AQ9">
        <v>0</v>
      </c>
      <c r="AR9">
        <v>2.2080000000000002</v>
      </c>
      <c r="AS9">
        <v>4.7081999999999997</v>
      </c>
      <c r="AT9">
        <v>15.00135</v>
      </c>
      <c r="AU9">
        <v>0</v>
      </c>
      <c r="AV9">
        <v>30.45</v>
      </c>
      <c r="AW9">
        <v>35.838000000000001</v>
      </c>
      <c r="AX9">
        <v>93.16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2735.3756130000002</v>
      </c>
    </row>
    <row r="10" spans="1:121">
      <c r="A10" t="s">
        <v>52</v>
      </c>
      <c r="B10">
        <v>0</v>
      </c>
      <c r="C10">
        <v>15.225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653.15250000000003</v>
      </c>
      <c r="M10">
        <v>92</v>
      </c>
      <c r="N10">
        <v>59.0625</v>
      </c>
      <c r="O10">
        <v>123.66562500000001</v>
      </c>
      <c r="P10">
        <v>117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46.3748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21.36</v>
      </c>
      <c r="AH10">
        <v>0</v>
      </c>
      <c r="AI10">
        <v>0</v>
      </c>
      <c r="AJ10">
        <v>0</v>
      </c>
      <c r="AK10">
        <v>54.440100000000001</v>
      </c>
      <c r="AL10">
        <v>1.3944000000000001</v>
      </c>
      <c r="AM10">
        <v>0</v>
      </c>
      <c r="AN10">
        <v>0.70781000000000005</v>
      </c>
      <c r="AO10">
        <v>0</v>
      </c>
      <c r="AP10">
        <v>0</v>
      </c>
      <c r="AQ10">
        <v>0</v>
      </c>
      <c r="AR10">
        <v>2.2080000000000002</v>
      </c>
      <c r="AS10">
        <v>4.7081999999999997</v>
      </c>
      <c r="AT10">
        <v>15.00135</v>
      </c>
      <c r="AU10">
        <v>0</v>
      </c>
      <c r="AV10">
        <v>30.45</v>
      </c>
      <c r="AW10">
        <v>35.838000000000001</v>
      </c>
      <c r="AX10">
        <v>93.16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2735.3756130000002</v>
      </c>
    </row>
    <row r="11" spans="1:121">
      <c r="A11" t="s">
        <v>53</v>
      </c>
      <c r="B11">
        <v>0</v>
      </c>
      <c r="C11">
        <v>15.225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653.15250000000003</v>
      </c>
      <c r="M11">
        <v>92</v>
      </c>
      <c r="N11">
        <v>59.0625</v>
      </c>
      <c r="O11">
        <v>123.66562500000001</v>
      </c>
      <c r="P11">
        <v>117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46.3748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21.36</v>
      </c>
      <c r="AH11">
        <v>0</v>
      </c>
      <c r="AI11">
        <v>0</v>
      </c>
      <c r="AJ11">
        <v>0</v>
      </c>
      <c r="AK11">
        <v>54.440100000000001</v>
      </c>
      <c r="AL11">
        <v>1.3944000000000001</v>
      </c>
      <c r="AM11">
        <v>0</v>
      </c>
      <c r="AN11">
        <v>0.70781000000000005</v>
      </c>
      <c r="AO11">
        <v>0</v>
      </c>
      <c r="AP11">
        <v>0</v>
      </c>
      <c r="AQ11">
        <v>0</v>
      </c>
      <c r="AR11">
        <v>2.2080000000000002</v>
      </c>
      <c r="AS11">
        <v>4.7081999999999997</v>
      </c>
      <c r="AT11">
        <v>15.00135</v>
      </c>
      <c r="AU11">
        <v>0</v>
      </c>
      <c r="AV11">
        <v>30.45</v>
      </c>
      <c r="AW11">
        <v>35.838000000000001</v>
      </c>
      <c r="AX11">
        <v>93.16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2735.3756130000002</v>
      </c>
    </row>
    <row r="12" spans="1:121">
      <c r="A12" t="s">
        <v>54</v>
      </c>
      <c r="B12">
        <v>0</v>
      </c>
      <c r="C12">
        <v>15.225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653.15250000000003</v>
      </c>
      <c r="M12">
        <v>92</v>
      </c>
      <c r="N12">
        <v>59.0625</v>
      </c>
      <c r="O12">
        <v>123.66562500000001</v>
      </c>
      <c r="P12">
        <v>117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46.3748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21.36</v>
      </c>
      <c r="AH12">
        <v>0</v>
      </c>
      <c r="AI12">
        <v>0</v>
      </c>
      <c r="AJ12">
        <v>0</v>
      </c>
      <c r="AK12">
        <v>54.440100000000001</v>
      </c>
      <c r="AL12">
        <v>1.3944000000000001</v>
      </c>
      <c r="AM12">
        <v>0</v>
      </c>
      <c r="AN12">
        <v>0.70781000000000005</v>
      </c>
      <c r="AO12">
        <v>0</v>
      </c>
      <c r="AP12">
        <v>0</v>
      </c>
      <c r="AQ12">
        <v>0</v>
      </c>
      <c r="AR12">
        <v>2.2080000000000002</v>
      </c>
      <c r="AS12">
        <v>4.7081999999999997</v>
      </c>
      <c r="AT12">
        <v>15.00135</v>
      </c>
      <c r="AU12">
        <v>0</v>
      </c>
      <c r="AV12">
        <v>30.45</v>
      </c>
      <c r="AW12">
        <v>35.838000000000001</v>
      </c>
      <c r="AX12">
        <v>93.16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2735.3756130000002</v>
      </c>
    </row>
    <row r="13" spans="1:121">
      <c r="A13" t="s">
        <v>55</v>
      </c>
      <c r="B13">
        <v>0</v>
      </c>
      <c r="C13">
        <v>15.225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92</v>
      </c>
      <c r="N13">
        <v>59.0625</v>
      </c>
      <c r="O13">
        <v>123.66562500000001</v>
      </c>
      <c r="P13">
        <v>117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46.3748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21.36</v>
      </c>
      <c r="AH13">
        <v>0</v>
      </c>
      <c r="AI13">
        <v>0</v>
      </c>
      <c r="AJ13">
        <v>0</v>
      </c>
      <c r="AK13">
        <v>54.440100000000001</v>
      </c>
      <c r="AL13">
        <v>1.3944000000000001</v>
      </c>
      <c r="AM13">
        <v>0</v>
      </c>
      <c r="AN13">
        <v>0.70781000000000005</v>
      </c>
      <c r="AO13">
        <v>0</v>
      </c>
      <c r="AP13">
        <v>0</v>
      </c>
      <c r="AQ13">
        <v>0</v>
      </c>
      <c r="AR13">
        <v>2.2080000000000002</v>
      </c>
      <c r="AS13">
        <v>4.7081999999999997</v>
      </c>
      <c r="AT13">
        <v>15.00135</v>
      </c>
      <c r="AU13">
        <v>0</v>
      </c>
      <c r="AV13">
        <v>30.45</v>
      </c>
      <c r="AW13">
        <v>35.838000000000001</v>
      </c>
      <c r="AX13">
        <v>93.16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2735.3756130000002</v>
      </c>
    </row>
    <row r="14" spans="1:121">
      <c r="A14" t="s">
        <v>56</v>
      </c>
      <c r="B14">
        <v>0</v>
      </c>
      <c r="C14">
        <v>15.225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92</v>
      </c>
      <c r="N14">
        <v>59.0625</v>
      </c>
      <c r="O14">
        <v>123.66562500000001</v>
      </c>
      <c r="P14">
        <v>117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46.3748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21.36</v>
      </c>
      <c r="AH14">
        <v>0</v>
      </c>
      <c r="AI14">
        <v>0</v>
      </c>
      <c r="AJ14">
        <v>0</v>
      </c>
      <c r="AK14">
        <v>54.440100000000001</v>
      </c>
      <c r="AL14">
        <v>1.3944000000000001</v>
      </c>
      <c r="AM14">
        <v>0</v>
      </c>
      <c r="AN14">
        <v>0.70781000000000005</v>
      </c>
      <c r="AO14">
        <v>0</v>
      </c>
      <c r="AP14">
        <v>0</v>
      </c>
      <c r="AQ14">
        <v>0</v>
      </c>
      <c r="AR14">
        <v>2.2080000000000002</v>
      </c>
      <c r="AS14">
        <v>4.7081999999999997</v>
      </c>
      <c r="AT14">
        <v>15.00135</v>
      </c>
      <c r="AU14">
        <v>0</v>
      </c>
      <c r="AV14">
        <v>30.45</v>
      </c>
      <c r="AW14">
        <v>35.838000000000001</v>
      </c>
      <c r="AX14">
        <v>93.16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2735.3756130000002</v>
      </c>
    </row>
    <row r="15" spans="1:121">
      <c r="A15" t="s">
        <v>57</v>
      </c>
      <c r="B15">
        <v>0</v>
      </c>
      <c r="C15">
        <v>15.225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92</v>
      </c>
      <c r="N15">
        <v>59.0625</v>
      </c>
      <c r="O15">
        <v>123.66562500000001</v>
      </c>
      <c r="P15">
        <v>117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46.3748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21.36</v>
      </c>
      <c r="AH15">
        <v>0</v>
      </c>
      <c r="AI15">
        <v>0</v>
      </c>
      <c r="AJ15">
        <v>0</v>
      </c>
      <c r="AK15">
        <v>54.440100000000001</v>
      </c>
      <c r="AL15">
        <v>1.3944000000000001</v>
      </c>
      <c r="AM15">
        <v>0</v>
      </c>
      <c r="AN15">
        <v>0.70781000000000005</v>
      </c>
      <c r="AO15">
        <v>0</v>
      </c>
      <c r="AP15">
        <v>0</v>
      </c>
      <c r="AQ15">
        <v>0</v>
      </c>
      <c r="AR15">
        <v>2.2080000000000002</v>
      </c>
      <c r="AS15">
        <v>4.7081999999999997</v>
      </c>
      <c r="AT15">
        <v>15.00135</v>
      </c>
      <c r="AU15">
        <v>0</v>
      </c>
      <c r="AV15">
        <v>30.45</v>
      </c>
      <c r="AW15">
        <v>35.838000000000001</v>
      </c>
      <c r="AX15">
        <v>93.16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2735.3756130000002</v>
      </c>
    </row>
    <row r="16" spans="1:121">
      <c r="A16" t="s">
        <v>58</v>
      </c>
      <c r="B16">
        <v>0</v>
      </c>
      <c r="C16">
        <v>15.225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92</v>
      </c>
      <c r="N16">
        <v>59.0625</v>
      </c>
      <c r="O16">
        <v>123.66562500000001</v>
      </c>
      <c r="P16">
        <v>117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46.3748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21.36</v>
      </c>
      <c r="AH16">
        <v>0</v>
      </c>
      <c r="AI16">
        <v>0</v>
      </c>
      <c r="AJ16">
        <v>0</v>
      </c>
      <c r="AK16">
        <v>54.440100000000001</v>
      </c>
      <c r="AL16">
        <v>1.3944000000000001</v>
      </c>
      <c r="AM16">
        <v>0</v>
      </c>
      <c r="AN16">
        <v>0.70781000000000005</v>
      </c>
      <c r="AO16">
        <v>0</v>
      </c>
      <c r="AP16">
        <v>0</v>
      </c>
      <c r="AQ16">
        <v>0</v>
      </c>
      <c r="AR16">
        <v>2.2080000000000002</v>
      </c>
      <c r="AS16">
        <v>4.7081999999999997</v>
      </c>
      <c r="AT16">
        <v>15.00135</v>
      </c>
      <c r="AU16">
        <v>0</v>
      </c>
      <c r="AV16">
        <v>30.45</v>
      </c>
      <c r="AW16">
        <v>35.838000000000001</v>
      </c>
      <c r="AX16">
        <v>93.16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2735.3756130000002</v>
      </c>
    </row>
    <row r="17" spans="1:117">
      <c r="A17" t="s">
        <v>59</v>
      </c>
      <c r="B17">
        <v>0</v>
      </c>
      <c r="C17">
        <v>15.225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92</v>
      </c>
      <c r="N17">
        <v>59.0625</v>
      </c>
      <c r="O17">
        <v>123.66562500000001</v>
      </c>
      <c r="P17">
        <v>117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46.3748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21.36</v>
      </c>
      <c r="AH17">
        <v>0</v>
      </c>
      <c r="AI17">
        <v>0</v>
      </c>
      <c r="AJ17">
        <v>0</v>
      </c>
      <c r="AK17">
        <v>54.440100000000001</v>
      </c>
      <c r="AL17">
        <v>1.3944000000000001</v>
      </c>
      <c r="AM17">
        <v>0</v>
      </c>
      <c r="AN17">
        <v>0.70781000000000005</v>
      </c>
      <c r="AO17">
        <v>0</v>
      </c>
      <c r="AP17">
        <v>0.38429999999999997</v>
      </c>
      <c r="AQ17">
        <v>0</v>
      </c>
      <c r="AR17">
        <v>2.2080000000000002</v>
      </c>
      <c r="AS17">
        <v>4.7081999999999997</v>
      </c>
      <c r="AT17">
        <v>15.00135</v>
      </c>
      <c r="AU17">
        <v>0</v>
      </c>
      <c r="AV17">
        <v>30.45</v>
      </c>
      <c r="AW17">
        <v>35.838000000000001</v>
      </c>
      <c r="AX17">
        <v>93.16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2735.7599130000003</v>
      </c>
    </row>
    <row r="18" spans="1:117">
      <c r="A18" t="s">
        <v>60</v>
      </c>
      <c r="B18">
        <v>0</v>
      </c>
      <c r="C18">
        <v>15.225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92</v>
      </c>
      <c r="N18">
        <v>59.0625</v>
      </c>
      <c r="O18">
        <v>123.66562500000001</v>
      </c>
      <c r="P18">
        <v>117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46.3748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21.36</v>
      </c>
      <c r="AH18">
        <v>0</v>
      </c>
      <c r="AI18">
        <v>0</v>
      </c>
      <c r="AJ18">
        <v>0</v>
      </c>
      <c r="AK18">
        <v>54.440100000000001</v>
      </c>
      <c r="AL18">
        <v>1.3944000000000001</v>
      </c>
      <c r="AM18">
        <v>0</v>
      </c>
      <c r="AN18">
        <v>0.70781000000000005</v>
      </c>
      <c r="AO18">
        <v>0</v>
      </c>
      <c r="AP18">
        <v>0.38429999999999997</v>
      </c>
      <c r="AQ18">
        <v>0</v>
      </c>
      <c r="AR18">
        <v>2.2080000000000002</v>
      </c>
      <c r="AS18">
        <v>4.7081999999999997</v>
      </c>
      <c r="AT18">
        <v>15.00135</v>
      </c>
      <c r="AU18">
        <v>0</v>
      </c>
      <c r="AV18">
        <v>30.45</v>
      </c>
      <c r="AW18">
        <v>35.838000000000001</v>
      </c>
      <c r="AX18">
        <v>93.16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2735.7599130000003</v>
      </c>
    </row>
    <row r="19" spans="1:117">
      <c r="A19" t="s">
        <v>61</v>
      </c>
      <c r="B19">
        <v>0</v>
      </c>
      <c r="C19">
        <v>15.225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92</v>
      </c>
      <c r="N19">
        <v>59.0625</v>
      </c>
      <c r="O19">
        <v>123.66562500000001</v>
      </c>
      <c r="P19">
        <v>117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46.3748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21.36</v>
      </c>
      <c r="AH19">
        <v>0</v>
      </c>
      <c r="AI19">
        <v>0</v>
      </c>
      <c r="AJ19">
        <v>0</v>
      </c>
      <c r="AK19">
        <v>54.440100000000001</v>
      </c>
      <c r="AL19">
        <v>1.3944000000000001</v>
      </c>
      <c r="AM19">
        <v>0</v>
      </c>
      <c r="AN19">
        <v>0.70781000000000005</v>
      </c>
      <c r="AO19">
        <v>0</v>
      </c>
      <c r="AP19">
        <v>0.38429999999999997</v>
      </c>
      <c r="AQ19">
        <v>0</v>
      </c>
      <c r="AR19">
        <v>2.2080000000000002</v>
      </c>
      <c r="AS19">
        <v>4.7081999999999997</v>
      </c>
      <c r="AT19">
        <v>15.00135</v>
      </c>
      <c r="AU19">
        <v>0</v>
      </c>
      <c r="AV19">
        <v>30.45</v>
      </c>
      <c r="AW19">
        <v>35.838000000000001</v>
      </c>
      <c r="AX19">
        <v>93.16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2735.7599130000003</v>
      </c>
    </row>
    <row r="20" spans="1:117">
      <c r="A20" t="s">
        <v>62</v>
      </c>
      <c r="B20">
        <v>0</v>
      </c>
      <c r="C20">
        <v>15.225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92</v>
      </c>
      <c r="N20">
        <v>59.0625</v>
      </c>
      <c r="O20">
        <v>123.66562500000001</v>
      </c>
      <c r="P20">
        <v>117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46.3748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21.36</v>
      </c>
      <c r="AH20">
        <v>0</v>
      </c>
      <c r="AI20">
        <v>0</v>
      </c>
      <c r="AJ20">
        <v>0</v>
      </c>
      <c r="AK20">
        <v>54.440100000000001</v>
      </c>
      <c r="AL20">
        <v>1.3944000000000001</v>
      </c>
      <c r="AM20">
        <v>0</v>
      </c>
      <c r="AN20">
        <v>0.70781000000000005</v>
      </c>
      <c r="AO20">
        <v>0</v>
      </c>
      <c r="AP20">
        <v>0.38429999999999997</v>
      </c>
      <c r="AQ20">
        <v>0</v>
      </c>
      <c r="AR20">
        <v>2.2080000000000002</v>
      </c>
      <c r="AS20">
        <v>4.7081999999999997</v>
      </c>
      <c r="AT20">
        <v>15.00135</v>
      </c>
      <c r="AU20">
        <v>0</v>
      </c>
      <c r="AV20">
        <v>30.45</v>
      </c>
      <c r="AW20">
        <v>35.838000000000001</v>
      </c>
      <c r="AX20">
        <v>93.16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2735.7599130000003</v>
      </c>
    </row>
    <row r="21" spans="1:117">
      <c r="A21" t="s">
        <v>63</v>
      </c>
      <c r="B21">
        <v>0</v>
      </c>
      <c r="C21">
        <v>15.225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92</v>
      </c>
      <c r="N21">
        <v>59.0625</v>
      </c>
      <c r="O21">
        <v>123.66562500000001</v>
      </c>
      <c r="P21">
        <v>117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46.3748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21.36</v>
      </c>
      <c r="AH21">
        <v>0</v>
      </c>
      <c r="AI21">
        <v>0</v>
      </c>
      <c r="AJ21">
        <v>0</v>
      </c>
      <c r="AK21">
        <v>54.440100000000001</v>
      </c>
      <c r="AL21">
        <v>1.3944000000000001</v>
      </c>
      <c r="AM21">
        <v>0</v>
      </c>
      <c r="AN21">
        <v>0.70781000000000005</v>
      </c>
      <c r="AO21">
        <v>0</v>
      </c>
      <c r="AP21">
        <v>7.0454999999999997</v>
      </c>
      <c r="AQ21">
        <v>13.041</v>
      </c>
      <c r="AR21">
        <v>2.2080000000000002</v>
      </c>
      <c r="AS21">
        <v>4.7081999999999997</v>
      </c>
      <c r="AT21">
        <v>15.00135</v>
      </c>
      <c r="AU21">
        <v>0</v>
      </c>
      <c r="AV21">
        <v>30.45</v>
      </c>
      <c r="AW21">
        <v>35.838000000000001</v>
      </c>
      <c r="AX21">
        <v>93.16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2755.4621130000005</v>
      </c>
    </row>
    <row r="22" spans="1:117">
      <c r="A22" t="s">
        <v>64</v>
      </c>
      <c r="B22">
        <v>0</v>
      </c>
      <c r="C22">
        <v>15.225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92</v>
      </c>
      <c r="N22">
        <v>59.0625</v>
      </c>
      <c r="O22">
        <v>123.66562500000001</v>
      </c>
      <c r="P22">
        <v>117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46.3748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21.36</v>
      </c>
      <c r="AH22">
        <v>0</v>
      </c>
      <c r="AI22">
        <v>0</v>
      </c>
      <c r="AJ22">
        <v>0</v>
      </c>
      <c r="AK22">
        <v>54.440100000000001</v>
      </c>
      <c r="AL22">
        <v>1.3944000000000001</v>
      </c>
      <c r="AM22">
        <v>0</v>
      </c>
      <c r="AN22">
        <v>0.70781000000000005</v>
      </c>
      <c r="AO22">
        <v>0</v>
      </c>
      <c r="AP22">
        <v>7.0454999999999997</v>
      </c>
      <c r="AQ22">
        <v>15.561</v>
      </c>
      <c r="AR22">
        <v>2.2080000000000002</v>
      </c>
      <c r="AS22">
        <v>4.7081999999999997</v>
      </c>
      <c r="AT22">
        <v>15.00135</v>
      </c>
      <c r="AU22">
        <v>0</v>
      </c>
      <c r="AV22">
        <v>30.45</v>
      </c>
      <c r="AW22">
        <v>35.838000000000001</v>
      </c>
      <c r="AX22">
        <v>93.16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2757.9821130000005</v>
      </c>
    </row>
    <row r="23" spans="1:117">
      <c r="A23" t="s">
        <v>65</v>
      </c>
      <c r="B23">
        <v>0</v>
      </c>
      <c r="C23">
        <v>15.225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92</v>
      </c>
      <c r="N23">
        <v>59.0625</v>
      </c>
      <c r="O23">
        <v>123.66562500000001</v>
      </c>
      <c r="P23">
        <v>117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46.3748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21.36</v>
      </c>
      <c r="AH23">
        <v>0</v>
      </c>
      <c r="AI23">
        <v>0</v>
      </c>
      <c r="AJ23">
        <v>0</v>
      </c>
      <c r="AK23">
        <v>54.440100000000001</v>
      </c>
      <c r="AL23">
        <v>1.3944000000000001</v>
      </c>
      <c r="AM23">
        <v>0</v>
      </c>
      <c r="AN23">
        <v>0.72694000000000003</v>
      </c>
      <c r="AO23">
        <v>0</v>
      </c>
      <c r="AP23">
        <v>7.0454999999999997</v>
      </c>
      <c r="AQ23">
        <v>15.561</v>
      </c>
      <c r="AR23">
        <v>2.2080000000000002</v>
      </c>
      <c r="AS23">
        <v>4.7081999999999997</v>
      </c>
      <c r="AT23">
        <v>15.00135</v>
      </c>
      <c r="AU23">
        <v>0</v>
      </c>
      <c r="AV23">
        <v>30.45</v>
      </c>
      <c r="AW23">
        <v>35.838000000000001</v>
      </c>
      <c r="AX23">
        <v>93.16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2758.0012430000006</v>
      </c>
    </row>
    <row r="24" spans="1:117">
      <c r="A24" t="s">
        <v>66</v>
      </c>
      <c r="B24">
        <v>0</v>
      </c>
      <c r="C24">
        <v>15.225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92</v>
      </c>
      <c r="N24">
        <v>59.0625</v>
      </c>
      <c r="O24">
        <v>123.66562500000001</v>
      </c>
      <c r="P24">
        <v>117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46.3748</v>
      </c>
      <c r="X24">
        <v>147.515625</v>
      </c>
      <c r="Y24">
        <v>0</v>
      </c>
      <c r="Z24">
        <v>0</v>
      </c>
      <c r="AA24">
        <v>0</v>
      </c>
      <c r="AB24">
        <v>3.3325</v>
      </c>
      <c r="AC24">
        <v>0</v>
      </c>
      <c r="AD24">
        <v>0</v>
      </c>
      <c r="AE24">
        <v>16.478852</v>
      </c>
      <c r="AF24">
        <v>8.8740000000000006</v>
      </c>
      <c r="AG24">
        <v>21.36</v>
      </c>
      <c r="AH24">
        <v>0</v>
      </c>
      <c r="AI24">
        <v>0</v>
      </c>
      <c r="AJ24">
        <v>0</v>
      </c>
      <c r="AK24">
        <v>54.440100000000001</v>
      </c>
      <c r="AL24">
        <v>1.3944000000000001</v>
      </c>
      <c r="AM24">
        <v>0</v>
      </c>
      <c r="AN24">
        <v>0.72694000000000003</v>
      </c>
      <c r="AO24">
        <v>0</v>
      </c>
      <c r="AP24">
        <v>7.0454999999999997</v>
      </c>
      <c r="AQ24">
        <v>31.122</v>
      </c>
      <c r="AR24">
        <v>2.2080000000000002</v>
      </c>
      <c r="AS24">
        <v>4.7081999999999997</v>
      </c>
      <c r="AT24">
        <v>15.00135</v>
      </c>
      <c r="AU24">
        <v>0</v>
      </c>
      <c r="AV24">
        <v>30.45</v>
      </c>
      <c r="AW24">
        <v>35.838000000000001</v>
      </c>
      <c r="AX24">
        <v>93.16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2793.3735950000005</v>
      </c>
    </row>
    <row r="25" spans="1:117">
      <c r="A25" t="s">
        <v>67</v>
      </c>
      <c r="B25">
        <v>0</v>
      </c>
      <c r="C25">
        <v>15.225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92</v>
      </c>
      <c r="N25">
        <v>59.0625</v>
      </c>
      <c r="O25">
        <v>123.66562500000001</v>
      </c>
      <c r="P25">
        <v>117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46.3748</v>
      </c>
      <c r="X25">
        <v>125.88</v>
      </c>
      <c r="Y25">
        <v>0</v>
      </c>
      <c r="Z25">
        <v>0</v>
      </c>
      <c r="AA25">
        <v>0</v>
      </c>
      <c r="AB25">
        <v>3.3325</v>
      </c>
      <c r="AC25">
        <v>0</v>
      </c>
      <c r="AD25">
        <v>0</v>
      </c>
      <c r="AE25">
        <v>32.957704</v>
      </c>
      <c r="AF25">
        <v>8.8740000000000006</v>
      </c>
      <c r="AG25">
        <v>21.36</v>
      </c>
      <c r="AH25">
        <v>0</v>
      </c>
      <c r="AI25">
        <v>0</v>
      </c>
      <c r="AJ25">
        <v>0</v>
      </c>
      <c r="AK25">
        <v>54.440100000000001</v>
      </c>
      <c r="AL25">
        <v>6.9720000000000004</v>
      </c>
      <c r="AM25">
        <v>0</v>
      </c>
      <c r="AN25">
        <v>0.72694000000000003</v>
      </c>
      <c r="AO25">
        <v>0</v>
      </c>
      <c r="AP25">
        <v>7.0454999999999997</v>
      </c>
      <c r="AQ25">
        <v>46.683</v>
      </c>
      <c r="AR25">
        <v>2.2080000000000002</v>
      </c>
      <c r="AS25">
        <v>4.7081999999999997</v>
      </c>
      <c r="AT25">
        <v>15.00135</v>
      </c>
      <c r="AU25">
        <v>0</v>
      </c>
      <c r="AV25">
        <v>30.45</v>
      </c>
      <c r="AW25">
        <v>35.838000000000001</v>
      </c>
      <c r="AX25">
        <v>93.16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2809.3554220000005</v>
      </c>
    </row>
    <row r="26" spans="1:117">
      <c r="A26" t="s">
        <v>68</v>
      </c>
      <c r="B26">
        <v>0</v>
      </c>
      <c r="C26">
        <v>15.225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92</v>
      </c>
      <c r="N26">
        <v>59.0625</v>
      </c>
      <c r="O26">
        <v>123.66562500000001</v>
      </c>
      <c r="P26">
        <v>117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46.3748</v>
      </c>
      <c r="X26">
        <v>125.88</v>
      </c>
      <c r="Y26">
        <v>0</v>
      </c>
      <c r="Z26">
        <v>0</v>
      </c>
      <c r="AA26">
        <v>0</v>
      </c>
      <c r="AB26">
        <v>3.3325</v>
      </c>
      <c r="AC26">
        <v>0</v>
      </c>
      <c r="AD26">
        <v>0</v>
      </c>
      <c r="AE26">
        <v>32.957704</v>
      </c>
      <c r="AF26">
        <v>8.8740000000000006</v>
      </c>
      <c r="AG26">
        <v>21.36</v>
      </c>
      <c r="AH26">
        <v>18.940000000000001</v>
      </c>
      <c r="AI26">
        <v>0</v>
      </c>
      <c r="AJ26">
        <v>0</v>
      </c>
      <c r="AK26">
        <v>54.440100000000001</v>
      </c>
      <c r="AL26">
        <v>12.782</v>
      </c>
      <c r="AM26">
        <v>0</v>
      </c>
      <c r="AN26">
        <v>0.72694000000000003</v>
      </c>
      <c r="AO26">
        <v>0</v>
      </c>
      <c r="AP26">
        <v>7.0454999999999997</v>
      </c>
      <c r="AQ26">
        <v>46.683</v>
      </c>
      <c r="AR26">
        <v>2.2080000000000002</v>
      </c>
      <c r="AS26">
        <v>4.7081999999999997</v>
      </c>
      <c r="AT26">
        <v>15.00135</v>
      </c>
      <c r="AU26">
        <v>0</v>
      </c>
      <c r="AV26">
        <v>30.45</v>
      </c>
      <c r="AW26">
        <v>35.838000000000001</v>
      </c>
      <c r="AX26">
        <v>93.16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2834.1054220000005</v>
      </c>
    </row>
    <row r="27" spans="1:117">
      <c r="A27" t="s">
        <v>69</v>
      </c>
      <c r="B27">
        <v>0</v>
      </c>
      <c r="C27">
        <v>15.225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653.15250000000003</v>
      </c>
      <c r="M27">
        <v>92</v>
      </c>
      <c r="N27">
        <v>59.0625</v>
      </c>
      <c r="O27">
        <v>123.66562500000001</v>
      </c>
      <c r="P27">
        <v>117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46.3748</v>
      </c>
      <c r="X27">
        <v>125.88</v>
      </c>
      <c r="Y27">
        <v>0</v>
      </c>
      <c r="Z27">
        <v>0</v>
      </c>
      <c r="AA27">
        <v>8.2949999999999999</v>
      </c>
      <c r="AB27">
        <v>3.3325</v>
      </c>
      <c r="AC27">
        <v>0</v>
      </c>
      <c r="AD27">
        <v>0</v>
      </c>
      <c r="AE27">
        <v>32.957704</v>
      </c>
      <c r="AF27">
        <v>8.8740000000000006</v>
      </c>
      <c r="AG27">
        <v>21.36</v>
      </c>
      <c r="AH27">
        <v>39.774000000000001</v>
      </c>
      <c r="AI27">
        <v>0</v>
      </c>
      <c r="AJ27">
        <v>0</v>
      </c>
      <c r="AK27">
        <v>54.440100000000001</v>
      </c>
      <c r="AL27">
        <v>1.3944000000000001</v>
      </c>
      <c r="AM27">
        <v>0</v>
      </c>
      <c r="AN27">
        <v>0.72694000000000003</v>
      </c>
      <c r="AO27">
        <v>0</v>
      </c>
      <c r="AP27">
        <v>0</v>
      </c>
      <c r="AQ27">
        <v>46.683</v>
      </c>
      <c r="AR27">
        <v>2.2080000000000002</v>
      </c>
      <c r="AS27">
        <v>4.7081999999999997</v>
      </c>
      <c r="AT27">
        <v>15.00135</v>
      </c>
      <c r="AU27">
        <v>0</v>
      </c>
      <c r="AV27">
        <v>30.45</v>
      </c>
      <c r="AW27">
        <v>35.838000000000001</v>
      </c>
      <c r="AX27">
        <v>93.16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2844.8013220000003</v>
      </c>
    </row>
    <row r="28" spans="1:117">
      <c r="A28" t="s">
        <v>70</v>
      </c>
      <c r="B28">
        <v>0</v>
      </c>
      <c r="C28">
        <v>15.225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653.15250000000003</v>
      </c>
      <c r="M28">
        <v>92</v>
      </c>
      <c r="N28">
        <v>59.0625</v>
      </c>
      <c r="O28">
        <v>123.66562500000001</v>
      </c>
      <c r="P28">
        <v>117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46.3748</v>
      </c>
      <c r="X28">
        <v>125.88</v>
      </c>
      <c r="Y28">
        <v>0</v>
      </c>
      <c r="Z28">
        <v>0</v>
      </c>
      <c r="AA28">
        <v>14.04936</v>
      </c>
      <c r="AB28">
        <v>13.17004</v>
      </c>
      <c r="AC28">
        <v>0</v>
      </c>
      <c r="AD28">
        <v>0</v>
      </c>
      <c r="AE28">
        <v>32.957704</v>
      </c>
      <c r="AF28">
        <v>8.8740000000000006</v>
      </c>
      <c r="AG28">
        <v>21.36</v>
      </c>
      <c r="AH28">
        <v>56.82</v>
      </c>
      <c r="AI28">
        <v>0</v>
      </c>
      <c r="AJ28">
        <v>0</v>
      </c>
      <c r="AK28">
        <v>54.440100000000001</v>
      </c>
      <c r="AL28">
        <v>1.3944000000000001</v>
      </c>
      <c r="AM28">
        <v>5.2786799999999996</v>
      </c>
      <c r="AN28">
        <v>0.72694000000000003</v>
      </c>
      <c r="AO28">
        <v>0</v>
      </c>
      <c r="AP28">
        <v>0</v>
      </c>
      <c r="AQ28">
        <v>46.683</v>
      </c>
      <c r="AR28">
        <v>2.2080000000000002</v>
      </c>
      <c r="AS28">
        <v>4.7081999999999997</v>
      </c>
      <c r="AT28">
        <v>15.00135</v>
      </c>
      <c r="AU28">
        <v>0</v>
      </c>
      <c r="AV28">
        <v>30.45</v>
      </c>
      <c r="AW28">
        <v>35.838000000000001</v>
      </c>
      <c r="AX28">
        <v>93.16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2882.7179020000003</v>
      </c>
    </row>
    <row r="29" spans="1:117">
      <c r="A29" t="s">
        <v>71</v>
      </c>
      <c r="B29">
        <v>0</v>
      </c>
      <c r="C29">
        <v>15.225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653.15250000000003</v>
      </c>
      <c r="M29">
        <v>92</v>
      </c>
      <c r="N29">
        <v>59.0625</v>
      </c>
      <c r="O29">
        <v>123.66562500000001</v>
      </c>
      <c r="P29">
        <v>117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46.3748</v>
      </c>
      <c r="X29">
        <v>125.88</v>
      </c>
      <c r="Y29">
        <v>0</v>
      </c>
      <c r="Z29">
        <v>1.1000000000000001</v>
      </c>
      <c r="AA29">
        <v>27.65</v>
      </c>
      <c r="AB29">
        <v>13.17004</v>
      </c>
      <c r="AC29">
        <v>0</v>
      </c>
      <c r="AD29">
        <v>6.6050000000000004</v>
      </c>
      <c r="AE29">
        <v>32.957704</v>
      </c>
      <c r="AF29">
        <v>17.748000000000001</v>
      </c>
      <c r="AG29">
        <v>21.36</v>
      </c>
      <c r="AH29">
        <v>80.495000000000005</v>
      </c>
      <c r="AI29">
        <v>0</v>
      </c>
      <c r="AJ29">
        <v>0</v>
      </c>
      <c r="AK29">
        <v>54.440100000000001</v>
      </c>
      <c r="AL29">
        <v>6.9720000000000004</v>
      </c>
      <c r="AM29">
        <v>10.536032000000001</v>
      </c>
      <c r="AN29">
        <v>0.72694000000000003</v>
      </c>
      <c r="AO29">
        <v>0</v>
      </c>
      <c r="AP29">
        <v>0</v>
      </c>
      <c r="AQ29">
        <v>46.683</v>
      </c>
      <c r="AR29">
        <v>2.2080000000000002</v>
      </c>
      <c r="AS29">
        <v>4.7081999999999997</v>
      </c>
      <c r="AT29">
        <v>15.00135</v>
      </c>
      <c r="AU29">
        <v>0</v>
      </c>
      <c r="AV29">
        <v>30.45</v>
      </c>
      <c r="AW29">
        <v>35.838000000000001</v>
      </c>
      <c r="AX29">
        <v>93.16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2947.4074940000005</v>
      </c>
    </row>
    <row r="30" spans="1:117">
      <c r="A30" t="s">
        <v>72</v>
      </c>
      <c r="B30">
        <v>0</v>
      </c>
      <c r="C30">
        <v>15.225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653.15250000000003</v>
      </c>
      <c r="M30">
        <v>92</v>
      </c>
      <c r="N30">
        <v>59.0625</v>
      </c>
      <c r="O30">
        <v>123.66562500000001</v>
      </c>
      <c r="P30">
        <v>117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46.3748</v>
      </c>
      <c r="X30">
        <v>125.88</v>
      </c>
      <c r="Y30">
        <v>0</v>
      </c>
      <c r="Z30">
        <v>13.041600000000001</v>
      </c>
      <c r="AA30">
        <v>27.65</v>
      </c>
      <c r="AB30">
        <v>26.34008</v>
      </c>
      <c r="AC30">
        <v>0</v>
      </c>
      <c r="AD30">
        <v>15.9841</v>
      </c>
      <c r="AE30">
        <v>32.957704</v>
      </c>
      <c r="AF30">
        <v>26.622</v>
      </c>
      <c r="AG30">
        <v>21.36</v>
      </c>
      <c r="AH30">
        <v>108.905</v>
      </c>
      <c r="AI30">
        <v>0</v>
      </c>
      <c r="AJ30">
        <v>0</v>
      </c>
      <c r="AK30">
        <v>54.440100000000001</v>
      </c>
      <c r="AL30">
        <v>55.776000000000003</v>
      </c>
      <c r="AM30">
        <v>14.663</v>
      </c>
      <c r="AN30">
        <v>0.72694000000000003</v>
      </c>
      <c r="AO30">
        <v>0</v>
      </c>
      <c r="AP30">
        <v>0</v>
      </c>
      <c r="AQ30">
        <v>46.683</v>
      </c>
      <c r="AR30">
        <v>2.2080000000000002</v>
      </c>
      <c r="AS30">
        <v>4.7081999999999997</v>
      </c>
      <c r="AT30">
        <v>15.00135</v>
      </c>
      <c r="AU30">
        <v>0</v>
      </c>
      <c r="AV30">
        <v>30.45</v>
      </c>
      <c r="AW30">
        <v>35.838000000000001</v>
      </c>
      <c r="AX30">
        <v>93.16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3072.1132020000005</v>
      </c>
    </row>
    <row r="31" spans="1:117">
      <c r="A31" t="s">
        <v>73</v>
      </c>
      <c r="B31">
        <v>0</v>
      </c>
      <c r="C31">
        <v>15.225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683.12912700000004</v>
      </c>
      <c r="L31">
        <v>653.15250000000003</v>
      </c>
      <c r="M31">
        <v>92</v>
      </c>
      <c r="N31">
        <v>59.0625</v>
      </c>
      <c r="O31">
        <v>123.66562500000001</v>
      </c>
      <c r="P31">
        <v>117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46.3748</v>
      </c>
      <c r="X31">
        <v>125.88</v>
      </c>
      <c r="Y31">
        <v>0</v>
      </c>
      <c r="Z31">
        <v>13.041600000000001</v>
      </c>
      <c r="AA31">
        <v>27.65</v>
      </c>
      <c r="AB31">
        <v>26.34008</v>
      </c>
      <c r="AC31">
        <v>0</v>
      </c>
      <c r="AD31">
        <v>18.272072000000001</v>
      </c>
      <c r="AE31">
        <v>32.957704</v>
      </c>
      <c r="AF31">
        <v>26.622</v>
      </c>
      <c r="AG31">
        <v>21.36</v>
      </c>
      <c r="AH31">
        <v>137.315</v>
      </c>
      <c r="AI31">
        <v>0</v>
      </c>
      <c r="AJ31">
        <v>0</v>
      </c>
      <c r="AK31">
        <v>54.440100000000001</v>
      </c>
      <c r="AL31">
        <v>55.776000000000003</v>
      </c>
      <c r="AM31">
        <v>14.663</v>
      </c>
      <c r="AN31">
        <v>0.72694000000000003</v>
      </c>
      <c r="AO31">
        <v>0</v>
      </c>
      <c r="AP31">
        <v>7.0454999999999997</v>
      </c>
      <c r="AQ31">
        <v>46.683</v>
      </c>
      <c r="AR31">
        <v>2.2080000000000002</v>
      </c>
      <c r="AS31">
        <v>4.7081999999999997</v>
      </c>
      <c r="AT31">
        <v>15.00135</v>
      </c>
      <c r="AU31">
        <v>0</v>
      </c>
      <c r="AV31">
        <v>30.45</v>
      </c>
      <c r="AW31">
        <v>35.838000000000001</v>
      </c>
      <c r="AX31">
        <v>93.16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3109.8566740000006</v>
      </c>
    </row>
    <row r="32" spans="1:117">
      <c r="A32" t="s">
        <v>74</v>
      </c>
      <c r="B32">
        <v>0</v>
      </c>
      <c r="C32">
        <v>15.225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683.12912700000004</v>
      </c>
      <c r="L32">
        <v>653.15250000000003</v>
      </c>
      <c r="M32">
        <v>92</v>
      </c>
      <c r="N32">
        <v>59.0625</v>
      </c>
      <c r="O32">
        <v>123.66562500000001</v>
      </c>
      <c r="P32">
        <v>117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46.3748</v>
      </c>
      <c r="X32">
        <v>125.88</v>
      </c>
      <c r="Y32">
        <v>0</v>
      </c>
      <c r="Z32">
        <v>13.041600000000001</v>
      </c>
      <c r="AA32">
        <v>27.65</v>
      </c>
      <c r="AB32">
        <v>26.34008</v>
      </c>
      <c r="AC32">
        <v>0</v>
      </c>
      <c r="AD32">
        <v>18.272072000000001</v>
      </c>
      <c r="AE32">
        <v>32.957704</v>
      </c>
      <c r="AF32">
        <v>26.622</v>
      </c>
      <c r="AG32">
        <v>21.36</v>
      </c>
      <c r="AH32">
        <v>140.34540000000001</v>
      </c>
      <c r="AI32">
        <v>0</v>
      </c>
      <c r="AJ32">
        <v>0</v>
      </c>
      <c r="AK32">
        <v>54.440100000000001</v>
      </c>
      <c r="AL32">
        <v>55.776000000000003</v>
      </c>
      <c r="AM32">
        <v>15.062900000000001</v>
      </c>
      <c r="AN32">
        <v>0.72694000000000003</v>
      </c>
      <c r="AO32">
        <v>0</v>
      </c>
      <c r="AP32">
        <v>7.0454999999999997</v>
      </c>
      <c r="AQ32">
        <v>46.683</v>
      </c>
      <c r="AR32">
        <v>3.3119999999999998</v>
      </c>
      <c r="AS32">
        <v>4.7081999999999997</v>
      </c>
      <c r="AT32">
        <v>15.00135</v>
      </c>
      <c r="AU32">
        <v>0</v>
      </c>
      <c r="AV32">
        <v>30.45</v>
      </c>
      <c r="AW32">
        <v>35.838000000000001</v>
      </c>
      <c r="AX32">
        <v>93.16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3114.3909740000004</v>
      </c>
    </row>
    <row r="33" spans="1:117">
      <c r="A33" t="s">
        <v>75</v>
      </c>
      <c r="B33">
        <v>0</v>
      </c>
      <c r="C33">
        <v>15.225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653.15250000000003</v>
      </c>
      <c r="M33">
        <v>92</v>
      </c>
      <c r="N33">
        <v>59.0625</v>
      </c>
      <c r="O33">
        <v>123.66562500000001</v>
      </c>
      <c r="P33">
        <v>117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46.3748</v>
      </c>
      <c r="X33">
        <v>125.88</v>
      </c>
      <c r="Y33">
        <v>0</v>
      </c>
      <c r="Z33">
        <v>13.041600000000001</v>
      </c>
      <c r="AA33">
        <v>14.04936</v>
      </c>
      <c r="AB33">
        <v>26.34008</v>
      </c>
      <c r="AC33">
        <v>0</v>
      </c>
      <c r="AD33">
        <v>27.408107999999999</v>
      </c>
      <c r="AE33">
        <v>32.957704</v>
      </c>
      <c r="AF33">
        <v>26.622</v>
      </c>
      <c r="AG33">
        <v>21.36</v>
      </c>
      <c r="AH33">
        <v>140.34540000000001</v>
      </c>
      <c r="AI33">
        <v>0</v>
      </c>
      <c r="AJ33">
        <v>0</v>
      </c>
      <c r="AK33">
        <v>54.440100000000001</v>
      </c>
      <c r="AL33">
        <v>55.776000000000003</v>
      </c>
      <c r="AM33">
        <v>15.804048</v>
      </c>
      <c r="AN33">
        <v>0.72694000000000003</v>
      </c>
      <c r="AO33">
        <v>0</v>
      </c>
      <c r="AP33">
        <v>0.38429999999999997</v>
      </c>
      <c r="AQ33">
        <v>46.683</v>
      </c>
      <c r="AR33">
        <v>36.432000000000002</v>
      </c>
      <c r="AS33">
        <v>4.7081999999999997</v>
      </c>
      <c r="AT33">
        <v>15.00135</v>
      </c>
      <c r="AU33">
        <v>0</v>
      </c>
      <c r="AV33">
        <v>30.45</v>
      </c>
      <c r="AW33">
        <v>35.838000000000001</v>
      </c>
      <c r="AX33">
        <v>93.16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3136.8263179999999</v>
      </c>
    </row>
    <row r="34" spans="1:117">
      <c r="A34" t="s">
        <v>76</v>
      </c>
      <c r="B34">
        <v>0</v>
      </c>
      <c r="C34">
        <v>15.225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653.15250000000003</v>
      </c>
      <c r="M34">
        <v>92</v>
      </c>
      <c r="N34">
        <v>59.0625</v>
      </c>
      <c r="O34">
        <v>123.66562500000001</v>
      </c>
      <c r="P34">
        <v>117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46.3748</v>
      </c>
      <c r="X34">
        <v>125.88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26.622</v>
      </c>
      <c r="AG34">
        <v>21.36</v>
      </c>
      <c r="AH34">
        <v>140.34540000000001</v>
      </c>
      <c r="AI34">
        <v>0</v>
      </c>
      <c r="AJ34">
        <v>0</v>
      </c>
      <c r="AK34">
        <v>54.440100000000001</v>
      </c>
      <c r="AL34">
        <v>55.776000000000003</v>
      </c>
      <c r="AM34">
        <v>15.804048</v>
      </c>
      <c r="AN34">
        <v>0.72694000000000003</v>
      </c>
      <c r="AO34">
        <v>0</v>
      </c>
      <c r="AP34">
        <v>0.38429999999999997</v>
      </c>
      <c r="AQ34">
        <v>46.683</v>
      </c>
      <c r="AR34">
        <v>36.432000000000002</v>
      </c>
      <c r="AS34">
        <v>4.7081999999999997</v>
      </c>
      <c r="AT34">
        <v>15.00135</v>
      </c>
      <c r="AU34">
        <v>0</v>
      </c>
      <c r="AV34">
        <v>30.45</v>
      </c>
      <c r="AW34">
        <v>35.838000000000001</v>
      </c>
      <c r="AX34">
        <v>93.16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3136.8263179999999</v>
      </c>
    </row>
    <row r="35" spans="1:117">
      <c r="A35" t="s">
        <v>77</v>
      </c>
      <c r="B35">
        <v>0</v>
      </c>
      <c r="C35">
        <v>15.225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653.15250000000003</v>
      </c>
      <c r="M35">
        <v>92</v>
      </c>
      <c r="N35">
        <v>59.0625</v>
      </c>
      <c r="O35">
        <v>123.66562500000001</v>
      </c>
      <c r="P35">
        <v>117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46.3748</v>
      </c>
      <c r="X35">
        <v>125.88</v>
      </c>
      <c r="Y35">
        <v>0</v>
      </c>
      <c r="Z35">
        <v>13.041600000000001</v>
      </c>
      <c r="AA35">
        <v>8.69</v>
      </c>
      <c r="AB35">
        <v>26.34008</v>
      </c>
      <c r="AC35">
        <v>0</v>
      </c>
      <c r="AD35">
        <v>27.408107999999999</v>
      </c>
      <c r="AE35">
        <v>32.957704</v>
      </c>
      <c r="AF35">
        <v>26.622</v>
      </c>
      <c r="AG35">
        <v>21.36</v>
      </c>
      <c r="AH35">
        <v>113.64</v>
      </c>
      <c r="AI35">
        <v>0</v>
      </c>
      <c r="AJ35">
        <v>0</v>
      </c>
      <c r="AK35">
        <v>54.440100000000001</v>
      </c>
      <c r="AL35">
        <v>55.776000000000003</v>
      </c>
      <c r="AM35">
        <v>15.804048</v>
      </c>
      <c r="AN35">
        <v>0.72694000000000003</v>
      </c>
      <c r="AO35">
        <v>0</v>
      </c>
      <c r="AP35">
        <v>0.38429999999999997</v>
      </c>
      <c r="AQ35">
        <v>46.683</v>
      </c>
      <c r="AR35">
        <v>4.4160000000000004</v>
      </c>
      <c r="AS35">
        <v>4.7081999999999997</v>
      </c>
      <c r="AT35">
        <v>15.00135</v>
      </c>
      <c r="AU35">
        <v>0</v>
      </c>
      <c r="AV35">
        <v>30.45</v>
      </c>
      <c r="AW35">
        <v>35.838000000000001</v>
      </c>
      <c r="AX35">
        <v>92.721599999999995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3072.3071580000001</v>
      </c>
    </row>
    <row r="36" spans="1:117">
      <c r="A36" t="s">
        <v>78</v>
      </c>
      <c r="B36">
        <v>0</v>
      </c>
      <c r="C36">
        <v>15.225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653.15250000000003</v>
      </c>
      <c r="M36">
        <v>92</v>
      </c>
      <c r="N36">
        <v>59.0625</v>
      </c>
      <c r="O36">
        <v>123.66562500000001</v>
      </c>
      <c r="P36">
        <v>117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46.3748</v>
      </c>
      <c r="X36">
        <v>125.88</v>
      </c>
      <c r="Y36">
        <v>0</v>
      </c>
      <c r="Z36">
        <v>0</v>
      </c>
      <c r="AA36">
        <v>0</v>
      </c>
      <c r="AB36">
        <v>26.34008</v>
      </c>
      <c r="AC36">
        <v>0</v>
      </c>
      <c r="AD36">
        <v>15.852</v>
      </c>
      <c r="AE36">
        <v>32.957704</v>
      </c>
      <c r="AF36">
        <v>17.748000000000001</v>
      </c>
      <c r="AG36">
        <v>21.36</v>
      </c>
      <c r="AH36">
        <v>93.563599999999994</v>
      </c>
      <c r="AI36">
        <v>0</v>
      </c>
      <c r="AJ36">
        <v>0</v>
      </c>
      <c r="AK36">
        <v>54.440100000000001</v>
      </c>
      <c r="AL36">
        <v>6.9720000000000004</v>
      </c>
      <c r="AM36">
        <v>10.536032000000001</v>
      </c>
      <c r="AN36">
        <v>0.72694000000000003</v>
      </c>
      <c r="AO36">
        <v>0</v>
      </c>
      <c r="AP36">
        <v>0</v>
      </c>
      <c r="AQ36">
        <v>46.683</v>
      </c>
      <c r="AR36">
        <v>3.3119999999999998</v>
      </c>
      <c r="AS36">
        <v>4.7081999999999997</v>
      </c>
      <c r="AT36">
        <v>15.00135</v>
      </c>
      <c r="AU36">
        <v>0</v>
      </c>
      <c r="AV36">
        <v>30.45</v>
      </c>
      <c r="AW36">
        <v>35.838000000000001</v>
      </c>
      <c r="AX36">
        <v>92.721599999999995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2954.508734</v>
      </c>
    </row>
    <row r="37" spans="1:117">
      <c r="A37" t="s">
        <v>79</v>
      </c>
      <c r="B37">
        <v>0</v>
      </c>
      <c r="C37">
        <v>15.225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653.15250000000003</v>
      </c>
      <c r="M37">
        <v>92</v>
      </c>
      <c r="N37">
        <v>59.0625</v>
      </c>
      <c r="O37">
        <v>123.66562500000001</v>
      </c>
      <c r="P37">
        <v>117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46.3748</v>
      </c>
      <c r="X37">
        <v>125.88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6.6050000000000004</v>
      </c>
      <c r="AE37">
        <v>32.957704</v>
      </c>
      <c r="AF37">
        <v>8.8740000000000006</v>
      </c>
      <c r="AG37">
        <v>21.36</v>
      </c>
      <c r="AH37">
        <v>64.396000000000001</v>
      </c>
      <c r="AI37">
        <v>0</v>
      </c>
      <c r="AJ37">
        <v>0</v>
      </c>
      <c r="AK37">
        <v>54.440100000000001</v>
      </c>
      <c r="AL37">
        <v>1.3944000000000001</v>
      </c>
      <c r="AM37">
        <v>5.2786799999999996</v>
      </c>
      <c r="AN37">
        <v>0.72694000000000003</v>
      </c>
      <c r="AO37">
        <v>0</v>
      </c>
      <c r="AP37">
        <v>0</v>
      </c>
      <c r="AQ37">
        <v>46.683</v>
      </c>
      <c r="AR37">
        <v>3.3119999999999998</v>
      </c>
      <c r="AS37">
        <v>4.7081999999999997</v>
      </c>
      <c r="AT37">
        <v>15.00135</v>
      </c>
      <c r="AU37">
        <v>0</v>
      </c>
      <c r="AV37">
        <v>30.45</v>
      </c>
      <c r="AW37">
        <v>35.838000000000001</v>
      </c>
      <c r="AX37">
        <v>92.721599999999995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2883.215142</v>
      </c>
    </row>
    <row r="38" spans="1:117">
      <c r="A38" t="s">
        <v>80</v>
      </c>
      <c r="B38">
        <v>0</v>
      </c>
      <c r="C38">
        <v>15.225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653.15250000000003</v>
      </c>
      <c r="M38">
        <v>92</v>
      </c>
      <c r="N38">
        <v>59.0625</v>
      </c>
      <c r="O38">
        <v>123.66562500000001</v>
      </c>
      <c r="P38">
        <v>117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46.3748</v>
      </c>
      <c r="X38">
        <v>125.88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21.36</v>
      </c>
      <c r="AH38">
        <v>34.091999999999999</v>
      </c>
      <c r="AI38">
        <v>0</v>
      </c>
      <c r="AJ38">
        <v>0</v>
      </c>
      <c r="AK38">
        <v>54.440100000000001</v>
      </c>
      <c r="AL38">
        <v>1.3944000000000001</v>
      </c>
      <c r="AM38">
        <v>0</v>
      </c>
      <c r="AN38">
        <v>0.72694000000000003</v>
      </c>
      <c r="AO38">
        <v>0</v>
      </c>
      <c r="AP38">
        <v>0</v>
      </c>
      <c r="AQ38">
        <v>46.683</v>
      </c>
      <c r="AR38">
        <v>3.3119999999999998</v>
      </c>
      <c r="AS38">
        <v>4.7081999999999997</v>
      </c>
      <c r="AT38">
        <v>15.00135</v>
      </c>
      <c r="AU38">
        <v>0</v>
      </c>
      <c r="AV38">
        <v>30.45</v>
      </c>
      <c r="AW38">
        <v>35.838000000000001</v>
      </c>
      <c r="AX38">
        <v>92.721599999999995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2827.857422</v>
      </c>
    </row>
    <row r="39" spans="1:117">
      <c r="A39" t="s">
        <v>81</v>
      </c>
      <c r="B39">
        <v>0</v>
      </c>
      <c r="C39">
        <v>15.225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653.15250000000003</v>
      </c>
      <c r="M39">
        <v>92</v>
      </c>
      <c r="N39">
        <v>59.0625</v>
      </c>
      <c r="O39">
        <v>123.66562500000001</v>
      </c>
      <c r="P39">
        <v>117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46.3748</v>
      </c>
      <c r="X39">
        <v>125.88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21.36</v>
      </c>
      <c r="AH39">
        <v>32.3874</v>
      </c>
      <c r="AI39">
        <v>0</v>
      </c>
      <c r="AJ39">
        <v>0</v>
      </c>
      <c r="AK39">
        <v>54.440100000000001</v>
      </c>
      <c r="AL39">
        <v>1.3944000000000001</v>
      </c>
      <c r="AM39">
        <v>0</v>
      </c>
      <c r="AN39">
        <v>0.72694000000000003</v>
      </c>
      <c r="AO39">
        <v>0</v>
      </c>
      <c r="AP39">
        <v>0</v>
      </c>
      <c r="AQ39">
        <v>46.683</v>
      </c>
      <c r="AR39">
        <v>3.3119999999999998</v>
      </c>
      <c r="AS39">
        <v>4.7081999999999997</v>
      </c>
      <c r="AT39">
        <v>15.00135</v>
      </c>
      <c r="AU39">
        <v>0</v>
      </c>
      <c r="AV39">
        <v>30.45</v>
      </c>
      <c r="AW39">
        <v>35.838000000000001</v>
      </c>
      <c r="AX39">
        <v>92.721599999999995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2809.6739700000003</v>
      </c>
    </row>
    <row r="40" spans="1:117">
      <c r="A40" t="s">
        <v>82</v>
      </c>
      <c r="B40">
        <v>0</v>
      </c>
      <c r="C40">
        <v>15.225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653.15250000000003</v>
      </c>
      <c r="M40">
        <v>92</v>
      </c>
      <c r="N40">
        <v>59.0625</v>
      </c>
      <c r="O40">
        <v>123.66562500000001</v>
      </c>
      <c r="P40">
        <v>117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46.3748</v>
      </c>
      <c r="X40">
        <v>125.88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21.36</v>
      </c>
      <c r="AH40">
        <v>18.3718</v>
      </c>
      <c r="AI40">
        <v>0</v>
      </c>
      <c r="AJ40">
        <v>0</v>
      </c>
      <c r="AK40">
        <v>54.440100000000001</v>
      </c>
      <c r="AL40">
        <v>1.3944000000000001</v>
      </c>
      <c r="AM40">
        <v>0</v>
      </c>
      <c r="AN40">
        <v>0.72694000000000003</v>
      </c>
      <c r="AO40">
        <v>0</v>
      </c>
      <c r="AP40">
        <v>0</v>
      </c>
      <c r="AQ40">
        <v>31.122</v>
      </c>
      <c r="AR40">
        <v>3.3119999999999998</v>
      </c>
      <c r="AS40">
        <v>16.680479999999999</v>
      </c>
      <c r="AT40">
        <v>15.00135</v>
      </c>
      <c r="AU40">
        <v>0</v>
      </c>
      <c r="AV40">
        <v>30.45</v>
      </c>
      <c r="AW40">
        <v>35.838000000000001</v>
      </c>
      <c r="AX40">
        <v>92.721599999999995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2792.0696499999999</v>
      </c>
    </row>
    <row r="41" spans="1:117">
      <c r="A41" t="s">
        <v>83</v>
      </c>
      <c r="B41">
        <v>0</v>
      </c>
      <c r="C41">
        <v>15.225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653.15250000000003</v>
      </c>
      <c r="M41">
        <v>92</v>
      </c>
      <c r="N41">
        <v>59.0625</v>
      </c>
      <c r="O41">
        <v>123.66562500000001</v>
      </c>
      <c r="P41">
        <v>117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46.3748</v>
      </c>
      <c r="X41">
        <v>125.88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21.36</v>
      </c>
      <c r="AH41">
        <v>0</v>
      </c>
      <c r="AI41">
        <v>0</v>
      </c>
      <c r="AJ41">
        <v>0</v>
      </c>
      <c r="AK41">
        <v>54.440100000000001</v>
      </c>
      <c r="AL41">
        <v>1.3944000000000001</v>
      </c>
      <c r="AM41">
        <v>0</v>
      </c>
      <c r="AN41">
        <v>0.72694000000000003</v>
      </c>
      <c r="AO41">
        <v>0</v>
      </c>
      <c r="AP41">
        <v>0.25619999999999998</v>
      </c>
      <c r="AQ41">
        <v>15.561</v>
      </c>
      <c r="AR41">
        <v>3.3119999999999998</v>
      </c>
      <c r="AS41">
        <v>16.680479999999999</v>
      </c>
      <c r="AT41">
        <v>15.00135</v>
      </c>
      <c r="AU41">
        <v>0</v>
      </c>
      <c r="AV41">
        <v>30.45</v>
      </c>
      <c r="AW41">
        <v>35.838000000000001</v>
      </c>
      <c r="AX41">
        <v>92.721599999999995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2758.3930500000001</v>
      </c>
    </row>
    <row r="42" spans="1:117">
      <c r="A42" t="s">
        <v>84</v>
      </c>
      <c r="B42">
        <v>0</v>
      </c>
      <c r="C42">
        <v>15.225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653.15250000000003</v>
      </c>
      <c r="M42">
        <v>92</v>
      </c>
      <c r="N42">
        <v>59.0625</v>
      </c>
      <c r="O42">
        <v>123.66562500000001</v>
      </c>
      <c r="P42">
        <v>117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46.3748</v>
      </c>
      <c r="X42">
        <v>125.88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21.36</v>
      </c>
      <c r="AH42">
        <v>0</v>
      </c>
      <c r="AI42">
        <v>0</v>
      </c>
      <c r="AJ42">
        <v>0</v>
      </c>
      <c r="AK42">
        <v>54.440100000000001</v>
      </c>
      <c r="AL42">
        <v>1.3944000000000001</v>
      </c>
      <c r="AM42">
        <v>0</v>
      </c>
      <c r="AN42">
        <v>0.72694000000000003</v>
      </c>
      <c r="AO42">
        <v>0</v>
      </c>
      <c r="AP42">
        <v>0.25619999999999998</v>
      </c>
      <c r="AQ42">
        <v>15.561</v>
      </c>
      <c r="AR42">
        <v>3.3119999999999998</v>
      </c>
      <c r="AS42">
        <v>16.680479999999999</v>
      </c>
      <c r="AT42">
        <v>15.00135</v>
      </c>
      <c r="AU42">
        <v>0</v>
      </c>
      <c r="AV42">
        <v>30.45</v>
      </c>
      <c r="AW42">
        <v>35.838000000000001</v>
      </c>
      <c r="AX42">
        <v>92.721599999999995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2758.3930500000001</v>
      </c>
    </row>
    <row r="43" spans="1:117">
      <c r="A43" t="s">
        <v>85</v>
      </c>
      <c r="B43">
        <v>0</v>
      </c>
      <c r="C43">
        <v>15.225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653.15250000000003</v>
      </c>
      <c r="M43">
        <v>92</v>
      </c>
      <c r="N43">
        <v>59.0625</v>
      </c>
      <c r="O43">
        <v>123.66562500000001</v>
      </c>
      <c r="P43">
        <v>117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46.3748</v>
      </c>
      <c r="X43">
        <v>125.88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21.36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0</v>
      </c>
      <c r="AN43">
        <v>0.72694000000000003</v>
      </c>
      <c r="AO43">
        <v>0</v>
      </c>
      <c r="AP43">
        <v>0.51239999999999997</v>
      </c>
      <c r="AQ43">
        <v>15.561</v>
      </c>
      <c r="AR43">
        <v>3.3119999999999998</v>
      </c>
      <c r="AS43">
        <v>16.680479999999999</v>
      </c>
      <c r="AT43">
        <v>15.00135</v>
      </c>
      <c r="AU43">
        <v>0</v>
      </c>
      <c r="AV43">
        <v>30.45</v>
      </c>
      <c r="AW43">
        <v>35.838000000000001</v>
      </c>
      <c r="AX43">
        <v>92.721599999999995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2758.6492500000004</v>
      </c>
    </row>
    <row r="44" spans="1:117">
      <c r="A44" t="s">
        <v>86</v>
      </c>
      <c r="B44">
        <v>0</v>
      </c>
      <c r="C44">
        <v>15.225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653.15250000000003</v>
      </c>
      <c r="M44">
        <v>92</v>
      </c>
      <c r="N44">
        <v>59.0625</v>
      </c>
      <c r="O44">
        <v>123.66562500000001</v>
      </c>
      <c r="P44">
        <v>117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46.3748</v>
      </c>
      <c r="X44">
        <v>125.88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21.36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0</v>
      </c>
      <c r="AN44">
        <v>0.72694000000000003</v>
      </c>
      <c r="AO44">
        <v>0</v>
      </c>
      <c r="AP44">
        <v>0.51239999999999997</v>
      </c>
      <c r="AQ44">
        <v>15.561</v>
      </c>
      <c r="AR44">
        <v>3.3119999999999998</v>
      </c>
      <c r="AS44">
        <v>4.7081999999999997</v>
      </c>
      <c r="AT44">
        <v>15.00135</v>
      </c>
      <c r="AU44">
        <v>0</v>
      </c>
      <c r="AV44">
        <v>29.925000000000001</v>
      </c>
      <c r="AW44">
        <v>35.838000000000001</v>
      </c>
      <c r="AX44">
        <v>92.721599999999995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2746.1519700000008</v>
      </c>
    </row>
    <row r="45" spans="1:117">
      <c r="A45" t="s">
        <v>87</v>
      </c>
      <c r="B45">
        <v>0</v>
      </c>
      <c r="C45">
        <v>15.225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653.15250000000003</v>
      </c>
      <c r="M45">
        <v>92</v>
      </c>
      <c r="N45">
        <v>59.0625</v>
      </c>
      <c r="O45">
        <v>123.66562500000001</v>
      </c>
      <c r="P45">
        <v>117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46.3748</v>
      </c>
      <c r="X45">
        <v>125.88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21.36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0</v>
      </c>
      <c r="AN45">
        <v>0.72694000000000003</v>
      </c>
      <c r="AO45">
        <v>0</v>
      </c>
      <c r="AP45">
        <v>0.51239999999999997</v>
      </c>
      <c r="AQ45">
        <v>15.561</v>
      </c>
      <c r="AR45">
        <v>3.3119999999999998</v>
      </c>
      <c r="AS45">
        <v>4.7081999999999997</v>
      </c>
      <c r="AT45">
        <v>15.00135</v>
      </c>
      <c r="AU45">
        <v>0</v>
      </c>
      <c r="AV45">
        <v>29.925000000000001</v>
      </c>
      <c r="AW45">
        <v>35.838000000000001</v>
      </c>
      <c r="AX45">
        <v>92.721599999999995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2729.6731180000006</v>
      </c>
    </row>
    <row r="46" spans="1:117">
      <c r="A46" t="s">
        <v>88</v>
      </c>
      <c r="B46">
        <v>0</v>
      </c>
      <c r="C46">
        <v>15.225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653.15250000000003</v>
      </c>
      <c r="M46">
        <v>92</v>
      </c>
      <c r="N46">
        <v>59.0625</v>
      </c>
      <c r="O46">
        <v>123.66562500000001</v>
      </c>
      <c r="P46">
        <v>117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46.3748</v>
      </c>
      <c r="X46">
        <v>125.88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21.36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0</v>
      </c>
      <c r="AN46">
        <v>0.72694000000000003</v>
      </c>
      <c r="AO46">
        <v>0</v>
      </c>
      <c r="AP46">
        <v>0.51239999999999997</v>
      </c>
      <c r="AQ46">
        <v>0</v>
      </c>
      <c r="AR46">
        <v>3.3119999999999998</v>
      </c>
      <c r="AS46">
        <v>4.7081999999999997</v>
      </c>
      <c r="AT46">
        <v>15.00135</v>
      </c>
      <c r="AU46">
        <v>0</v>
      </c>
      <c r="AV46">
        <v>29.925000000000001</v>
      </c>
      <c r="AW46">
        <v>35.838000000000001</v>
      </c>
      <c r="AX46">
        <v>92.721599999999995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2714.1121180000005</v>
      </c>
    </row>
    <row r="47" spans="1:117">
      <c r="A47" t="s">
        <v>89</v>
      </c>
      <c r="B47">
        <v>0</v>
      </c>
      <c r="C47">
        <v>15.225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653.15250000000003</v>
      </c>
      <c r="M47">
        <v>92</v>
      </c>
      <c r="N47">
        <v>59.0625</v>
      </c>
      <c r="O47">
        <v>123.66562500000001</v>
      </c>
      <c r="P47">
        <v>117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46.3748</v>
      </c>
      <c r="X47">
        <v>125.88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21.36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0</v>
      </c>
      <c r="AN47">
        <v>0.72694000000000003</v>
      </c>
      <c r="AO47">
        <v>0</v>
      </c>
      <c r="AP47">
        <v>0.51239999999999997</v>
      </c>
      <c r="AQ47">
        <v>0</v>
      </c>
      <c r="AR47">
        <v>3.3119999999999998</v>
      </c>
      <c r="AS47">
        <v>4.7081999999999997</v>
      </c>
      <c r="AT47">
        <v>15.00135</v>
      </c>
      <c r="AU47">
        <v>0</v>
      </c>
      <c r="AV47">
        <v>29.925000000000001</v>
      </c>
      <c r="AW47">
        <v>35.838000000000001</v>
      </c>
      <c r="AX47">
        <v>92.721599999999995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2714.1121180000005</v>
      </c>
    </row>
    <row r="48" spans="1:117">
      <c r="A48" t="s">
        <v>90</v>
      </c>
      <c r="B48">
        <v>0</v>
      </c>
      <c r="C48">
        <v>15.225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653.15250000000003</v>
      </c>
      <c r="M48">
        <v>92</v>
      </c>
      <c r="N48">
        <v>59.0625</v>
      </c>
      <c r="O48">
        <v>123.66562500000001</v>
      </c>
      <c r="P48">
        <v>117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46.3748</v>
      </c>
      <c r="X48">
        <v>125.88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21.36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0</v>
      </c>
      <c r="AN48">
        <v>0.72694000000000003</v>
      </c>
      <c r="AO48">
        <v>0</v>
      </c>
      <c r="AP48">
        <v>0.51239999999999997</v>
      </c>
      <c r="AQ48">
        <v>0</v>
      </c>
      <c r="AR48">
        <v>4.4160000000000004</v>
      </c>
      <c r="AS48">
        <v>4.7081999999999997</v>
      </c>
      <c r="AT48">
        <v>15.00135</v>
      </c>
      <c r="AU48">
        <v>0</v>
      </c>
      <c r="AV48">
        <v>29.925000000000001</v>
      </c>
      <c r="AW48">
        <v>35.838000000000001</v>
      </c>
      <c r="AX48">
        <v>92.721599999999995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2715.2161180000007</v>
      </c>
    </row>
    <row r="49" spans="1:117">
      <c r="A49" t="s">
        <v>91</v>
      </c>
      <c r="B49">
        <v>0</v>
      </c>
      <c r="C49">
        <v>15.225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682.82912699999997</v>
      </c>
      <c r="L49">
        <v>653.15250000000003</v>
      </c>
      <c r="M49">
        <v>92</v>
      </c>
      <c r="N49">
        <v>59.0625</v>
      </c>
      <c r="O49">
        <v>123.66562500000001</v>
      </c>
      <c r="P49">
        <v>117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20.015999999999998</v>
      </c>
      <c r="W49">
        <v>46.3748</v>
      </c>
      <c r="X49">
        <v>125.88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21.36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0</v>
      </c>
      <c r="AN49">
        <v>0.72694000000000003</v>
      </c>
      <c r="AO49">
        <v>0</v>
      </c>
      <c r="AP49">
        <v>0.51239999999999997</v>
      </c>
      <c r="AQ49">
        <v>0</v>
      </c>
      <c r="AR49">
        <v>36.432000000000002</v>
      </c>
      <c r="AS49">
        <v>4.7081999999999997</v>
      </c>
      <c r="AT49">
        <v>15.00135</v>
      </c>
      <c r="AU49">
        <v>0</v>
      </c>
      <c r="AV49">
        <v>29.925000000000001</v>
      </c>
      <c r="AW49">
        <v>35.838000000000001</v>
      </c>
      <c r="AX49">
        <v>92.721599999999995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2746.5162680000003</v>
      </c>
    </row>
    <row r="50" spans="1:117">
      <c r="A50" t="s">
        <v>92</v>
      </c>
      <c r="B50">
        <v>0</v>
      </c>
      <c r="C50">
        <v>15.225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682.82912699999997</v>
      </c>
      <c r="L50">
        <v>653.15250000000003</v>
      </c>
      <c r="M50">
        <v>92</v>
      </c>
      <c r="N50">
        <v>59.0625</v>
      </c>
      <c r="O50">
        <v>123.66562500000001</v>
      </c>
      <c r="P50">
        <v>117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20.015999999999998</v>
      </c>
      <c r="W50">
        <v>46.3748</v>
      </c>
      <c r="X50">
        <v>125.88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21.36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0</v>
      </c>
      <c r="AN50">
        <v>0.72694000000000003</v>
      </c>
      <c r="AO50">
        <v>0</v>
      </c>
      <c r="AP50">
        <v>0.51239999999999997</v>
      </c>
      <c r="AQ50">
        <v>0</v>
      </c>
      <c r="AR50">
        <v>36.432000000000002</v>
      </c>
      <c r="AS50">
        <v>4.7081999999999997</v>
      </c>
      <c r="AT50">
        <v>15.00135</v>
      </c>
      <c r="AU50">
        <v>0</v>
      </c>
      <c r="AV50">
        <v>29.925000000000001</v>
      </c>
      <c r="AW50">
        <v>35.838000000000001</v>
      </c>
      <c r="AX50">
        <v>92.721599999999995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2746.5162680000003</v>
      </c>
    </row>
    <row r="51" spans="1:117">
      <c r="A51" t="s">
        <v>93</v>
      </c>
      <c r="B51">
        <v>0</v>
      </c>
      <c r="C51">
        <v>15.225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653.15250000000003</v>
      </c>
      <c r="M51">
        <v>92</v>
      </c>
      <c r="N51">
        <v>59.0625</v>
      </c>
      <c r="O51">
        <v>123.66562500000001</v>
      </c>
      <c r="P51">
        <v>117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20.015999999999998</v>
      </c>
      <c r="W51">
        <v>46.3748</v>
      </c>
      <c r="X51">
        <v>136.37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21.36</v>
      </c>
      <c r="AH51">
        <v>0</v>
      </c>
      <c r="AI51">
        <v>0</v>
      </c>
      <c r="AJ51">
        <v>0</v>
      </c>
      <c r="AK51">
        <v>54.440100000000001</v>
      </c>
      <c r="AL51">
        <v>1.3944000000000001</v>
      </c>
      <c r="AM51">
        <v>0</v>
      </c>
      <c r="AN51">
        <v>0.72694000000000003</v>
      </c>
      <c r="AO51">
        <v>0</v>
      </c>
      <c r="AP51">
        <v>0.51239999999999997</v>
      </c>
      <c r="AQ51">
        <v>0</v>
      </c>
      <c r="AR51">
        <v>3.3119999999999998</v>
      </c>
      <c r="AS51">
        <v>4.7081999999999997</v>
      </c>
      <c r="AT51">
        <v>15.00135</v>
      </c>
      <c r="AU51">
        <v>0</v>
      </c>
      <c r="AV51">
        <v>29.925000000000001</v>
      </c>
      <c r="AW51">
        <v>35.838000000000001</v>
      </c>
      <c r="AX51">
        <v>92.721599999999995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2715.3122680000006</v>
      </c>
    </row>
    <row r="52" spans="1:117">
      <c r="A52" t="s">
        <v>94</v>
      </c>
      <c r="B52">
        <v>0</v>
      </c>
      <c r="C52">
        <v>15.225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653.15250000000003</v>
      </c>
      <c r="M52">
        <v>92</v>
      </c>
      <c r="N52">
        <v>59.0625</v>
      </c>
      <c r="O52">
        <v>123.66562500000001</v>
      </c>
      <c r="P52">
        <v>117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20.015999999999998</v>
      </c>
      <c r="W52">
        <v>46.3748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21.36</v>
      </c>
      <c r="AH52">
        <v>0</v>
      </c>
      <c r="AI52">
        <v>0</v>
      </c>
      <c r="AJ52">
        <v>0</v>
      </c>
      <c r="AK52">
        <v>54.440100000000001</v>
      </c>
      <c r="AL52">
        <v>1.3944000000000001</v>
      </c>
      <c r="AM52">
        <v>0</v>
      </c>
      <c r="AN52">
        <v>0.72694000000000003</v>
      </c>
      <c r="AO52">
        <v>0</v>
      </c>
      <c r="AP52">
        <v>0.51239999999999997</v>
      </c>
      <c r="AQ52">
        <v>0</v>
      </c>
      <c r="AR52">
        <v>2.2080000000000002</v>
      </c>
      <c r="AS52">
        <v>4.7081999999999997</v>
      </c>
      <c r="AT52">
        <v>15.00135</v>
      </c>
      <c r="AU52">
        <v>0</v>
      </c>
      <c r="AV52">
        <v>29.925000000000001</v>
      </c>
      <c r="AW52">
        <v>35.838000000000001</v>
      </c>
      <c r="AX52">
        <v>92.721599999999995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2725.3538930000009</v>
      </c>
    </row>
    <row r="53" spans="1:117">
      <c r="A53" t="s">
        <v>95</v>
      </c>
      <c r="B53">
        <v>0</v>
      </c>
      <c r="C53">
        <v>15.225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653.15250000000003</v>
      </c>
      <c r="M53">
        <v>92</v>
      </c>
      <c r="N53">
        <v>59.0625</v>
      </c>
      <c r="O53">
        <v>123.66562500000001</v>
      </c>
      <c r="P53">
        <v>117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20.015999999999998</v>
      </c>
      <c r="W53">
        <v>46.3748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21.36</v>
      </c>
      <c r="AH53">
        <v>0</v>
      </c>
      <c r="AI53">
        <v>0</v>
      </c>
      <c r="AJ53">
        <v>0</v>
      </c>
      <c r="AK53">
        <v>54.440100000000001</v>
      </c>
      <c r="AL53">
        <v>1.3944000000000001</v>
      </c>
      <c r="AM53">
        <v>0</v>
      </c>
      <c r="AN53">
        <v>0.72694000000000003</v>
      </c>
      <c r="AO53">
        <v>0</v>
      </c>
      <c r="AP53">
        <v>0</v>
      </c>
      <c r="AQ53">
        <v>0</v>
      </c>
      <c r="AR53">
        <v>2.2080000000000002</v>
      </c>
      <c r="AS53">
        <v>4.7081999999999997</v>
      </c>
      <c r="AT53">
        <v>15.00135</v>
      </c>
      <c r="AU53">
        <v>0</v>
      </c>
      <c r="AV53">
        <v>29.925000000000001</v>
      </c>
      <c r="AW53">
        <v>35.838000000000001</v>
      </c>
      <c r="AX53">
        <v>92.721599999999995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2724.8414930000008</v>
      </c>
    </row>
    <row r="54" spans="1:117">
      <c r="A54" t="s">
        <v>96</v>
      </c>
      <c r="B54">
        <v>0</v>
      </c>
      <c r="C54">
        <v>15.225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653.15250000000003</v>
      </c>
      <c r="M54">
        <v>92</v>
      </c>
      <c r="N54">
        <v>59.0625</v>
      </c>
      <c r="O54">
        <v>123.66562500000001</v>
      </c>
      <c r="P54">
        <v>117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20.015999999999998</v>
      </c>
      <c r="W54">
        <v>46.3748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21.36</v>
      </c>
      <c r="AH54">
        <v>0</v>
      </c>
      <c r="AI54">
        <v>0</v>
      </c>
      <c r="AJ54">
        <v>0</v>
      </c>
      <c r="AK54">
        <v>54.440100000000001</v>
      </c>
      <c r="AL54">
        <v>1.3944000000000001</v>
      </c>
      <c r="AM54">
        <v>0</v>
      </c>
      <c r="AN54">
        <v>0.72694000000000003</v>
      </c>
      <c r="AO54">
        <v>0</v>
      </c>
      <c r="AP54">
        <v>0</v>
      </c>
      <c r="AQ54">
        <v>0</v>
      </c>
      <c r="AR54">
        <v>2.2080000000000002</v>
      </c>
      <c r="AS54">
        <v>4.7081999999999997</v>
      </c>
      <c r="AT54">
        <v>15.00135</v>
      </c>
      <c r="AU54">
        <v>0</v>
      </c>
      <c r="AV54">
        <v>29.925000000000001</v>
      </c>
      <c r="AW54">
        <v>35.838000000000001</v>
      </c>
      <c r="AX54">
        <v>92.721599999999995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2724.8414930000008</v>
      </c>
    </row>
    <row r="55" spans="1:117">
      <c r="A55" t="s">
        <v>97</v>
      </c>
      <c r="B55">
        <v>0</v>
      </c>
      <c r="C55">
        <v>15.225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92</v>
      </c>
      <c r="N55">
        <v>59.0625</v>
      </c>
      <c r="O55">
        <v>123.66562500000001</v>
      </c>
      <c r="P55">
        <v>117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20.015999999999998</v>
      </c>
      <c r="W55">
        <v>46.3748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21.36</v>
      </c>
      <c r="AH55">
        <v>0</v>
      </c>
      <c r="AI55">
        <v>0</v>
      </c>
      <c r="AJ55">
        <v>0</v>
      </c>
      <c r="AK55">
        <v>54.440100000000001</v>
      </c>
      <c r="AL55">
        <v>1.3944000000000001</v>
      </c>
      <c r="AM55">
        <v>0</v>
      </c>
      <c r="AN55">
        <v>0.72694000000000003</v>
      </c>
      <c r="AO55">
        <v>0</v>
      </c>
      <c r="AP55">
        <v>0</v>
      </c>
      <c r="AQ55">
        <v>0</v>
      </c>
      <c r="AR55">
        <v>2.2080000000000002</v>
      </c>
      <c r="AS55">
        <v>4.7081999999999997</v>
      </c>
      <c r="AT55">
        <v>15.00135</v>
      </c>
      <c r="AU55">
        <v>0</v>
      </c>
      <c r="AV55">
        <v>29.925000000000001</v>
      </c>
      <c r="AW55">
        <v>35.838000000000001</v>
      </c>
      <c r="AX55">
        <v>92.721599999999995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2724.8414930000008</v>
      </c>
    </row>
    <row r="56" spans="1:117">
      <c r="A56" t="s">
        <v>98</v>
      </c>
      <c r="B56">
        <v>0</v>
      </c>
      <c r="C56">
        <v>15.225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92</v>
      </c>
      <c r="N56">
        <v>59.0625</v>
      </c>
      <c r="O56">
        <v>123.66562500000001</v>
      </c>
      <c r="P56">
        <v>117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20.015999999999998</v>
      </c>
      <c r="W56">
        <v>46.3748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21.36</v>
      </c>
      <c r="AH56">
        <v>0</v>
      </c>
      <c r="AI56">
        <v>0</v>
      </c>
      <c r="AJ56">
        <v>0</v>
      </c>
      <c r="AK56">
        <v>54.440100000000001</v>
      </c>
      <c r="AL56">
        <v>1.3944000000000001</v>
      </c>
      <c r="AM56">
        <v>0</v>
      </c>
      <c r="AN56">
        <v>0.72694000000000003</v>
      </c>
      <c r="AO56">
        <v>0</v>
      </c>
      <c r="AP56">
        <v>0</v>
      </c>
      <c r="AQ56">
        <v>0</v>
      </c>
      <c r="AR56">
        <v>2.2080000000000002</v>
      </c>
      <c r="AS56">
        <v>4.7081999999999997</v>
      </c>
      <c r="AT56">
        <v>15.00135</v>
      </c>
      <c r="AU56">
        <v>0</v>
      </c>
      <c r="AV56">
        <v>29.4</v>
      </c>
      <c r="AW56">
        <v>35.838000000000001</v>
      </c>
      <c r="AX56">
        <v>92.721599999999995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2724.3164930000007</v>
      </c>
    </row>
    <row r="57" spans="1:117">
      <c r="A57" t="s">
        <v>99</v>
      </c>
      <c r="B57">
        <v>0</v>
      </c>
      <c r="C57">
        <v>15.225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92</v>
      </c>
      <c r="N57">
        <v>59.0625</v>
      </c>
      <c r="O57">
        <v>123.66562500000001</v>
      </c>
      <c r="P57">
        <v>117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20.015999999999998</v>
      </c>
      <c r="W57">
        <v>46.3748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21.36</v>
      </c>
      <c r="AH57">
        <v>0</v>
      </c>
      <c r="AI57">
        <v>0</v>
      </c>
      <c r="AJ57">
        <v>0</v>
      </c>
      <c r="AK57">
        <v>54.440100000000001</v>
      </c>
      <c r="AL57">
        <v>1.3944000000000001</v>
      </c>
      <c r="AM57">
        <v>0</v>
      </c>
      <c r="AN57">
        <v>0.72694000000000003</v>
      </c>
      <c r="AO57">
        <v>0</v>
      </c>
      <c r="AP57">
        <v>0</v>
      </c>
      <c r="AQ57">
        <v>0</v>
      </c>
      <c r="AR57">
        <v>2.2080000000000002</v>
      </c>
      <c r="AS57">
        <v>4.7081999999999997</v>
      </c>
      <c r="AT57">
        <v>15.00135</v>
      </c>
      <c r="AU57">
        <v>0</v>
      </c>
      <c r="AV57">
        <v>29.4</v>
      </c>
      <c r="AW57">
        <v>35.838000000000001</v>
      </c>
      <c r="AX57">
        <v>92.721599999999995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2724.3164930000007</v>
      </c>
    </row>
    <row r="58" spans="1:117">
      <c r="A58" t="s">
        <v>100</v>
      </c>
      <c r="B58">
        <v>0</v>
      </c>
      <c r="C58">
        <v>15.225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92</v>
      </c>
      <c r="N58">
        <v>59.0625</v>
      </c>
      <c r="O58">
        <v>123.66562500000001</v>
      </c>
      <c r="P58">
        <v>117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20.015999999999998</v>
      </c>
      <c r="W58">
        <v>46.3748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21.36</v>
      </c>
      <c r="AH58">
        <v>0</v>
      </c>
      <c r="AI58">
        <v>0</v>
      </c>
      <c r="AJ58">
        <v>0</v>
      </c>
      <c r="AK58">
        <v>54.440100000000001</v>
      </c>
      <c r="AL58">
        <v>1.3944000000000001</v>
      </c>
      <c r="AM58">
        <v>0</v>
      </c>
      <c r="AN58">
        <v>0.72694000000000003</v>
      </c>
      <c r="AO58">
        <v>0</v>
      </c>
      <c r="AP58">
        <v>0</v>
      </c>
      <c r="AQ58">
        <v>0</v>
      </c>
      <c r="AR58">
        <v>2.2080000000000002</v>
      </c>
      <c r="AS58">
        <v>4.7081999999999997</v>
      </c>
      <c r="AT58">
        <v>15.00135</v>
      </c>
      <c r="AU58">
        <v>0</v>
      </c>
      <c r="AV58">
        <v>29.4</v>
      </c>
      <c r="AW58">
        <v>35.838000000000001</v>
      </c>
      <c r="AX58">
        <v>92.721599999999995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2724.3164930000007</v>
      </c>
    </row>
    <row r="59" spans="1:117">
      <c r="A59" t="s">
        <v>101</v>
      </c>
      <c r="B59">
        <v>0</v>
      </c>
      <c r="C59">
        <v>15.225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92</v>
      </c>
      <c r="N59">
        <v>59.0625</v>
      </c>
      <c r="O59">
        <v>123.66562500000001</v>
      </c>
      <c r="P59">
        <v>117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20.015999999999998</v>
      </c>
      <c r="W59">
        <v>46.3748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21.36</v>
      </c>
      <c r="AH59">
        <v>0</v>
      </c>
      <c r="AI59">
        <v>0</v>
      </c>
      <c r="AJ59">
        <v>0</v>
      </c>
      <c r="AK59">
        <v>54.440100000000001</v>
      </c>
      <c r="AL59">
        <v>1.3944000000000001</v>
      </c>
      <c r="AM59">
        <v>0</v>
      </c>
      <c r="AN59">
        <v>0.72694000000000003</v>
      </c>
      <c r="AO59">
        <v>0</v>
      </c>
      <c r="AP59">
        <v>0</v>
      </c>
      <c r="AQ59">
        <v>0</v>
      </c>
      <c r="AR59">
        <v>2.2080000000000002</v>
      </c>
      <c r="AS59">
        <v>4.7081999999999997</v>
      </c>
      <c r="AT59">
        <v>15.00135</v>
      </c>
      <c r="AU59">
        <v>0</v>
      </c>
      <c r="AV59">
        <v>29.4</v>
      </c>
      <c r="AW59">
        <v>35.838000000000001</v>
      </c>
      <c r="AX59">
        <v>92.721599999999995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2724.3164930000007</v>
      </c>
    </row>
    <row r="60" spans="1:117">
      <c r="A60" t="s">
        <v>102</v>
      </c>
      <c r="B60">
        <v>0</v>
      </c>
      <c r="C60">
        <v>15.225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92</v>
      </c>
      <c r="N60">
        <v>59.0625</v>
      </c>
      <c r="O60">
        <v>123.66562500000001</v>
      </c>
      <c r="P60">
        <v>117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20.015999999999998</v>
      </c>
      <c r="W60">
        <v>46.3748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21.36</v>
      </c>
      <c r="AH60">
        <v>0</v>
      </c>
      <c r="AI60">
        <v>0</v>
      </c>
      <c r="AJ60">
        <v>0</v>
      </c>
      <c r="AK60">
        <v>54.440100000000001</v>
      </c>
      <c r="AL60">
        <v>1.3944000000000001</v>
      </c>
      <c r="AM60">
        <v>0</v>
      </c>
      <c r="AN60">
        <v>0.72694000000000003</v>
      </c>
      <c r="AO60">
        <v>0</v>
      </c>
      <c r="AP60">
        <v>0</v>
      </c>
      <c r="AQ60">
        <v>0</v>
      </c>
      <c r="AR60">
        <v>2.2080000000000002</v>
      </c>
      <c r="AS60">
        <v>4.7081999999999997</v>
      </c>
      <c r="AT60">
        <v>15.00135</v>
      </c>
      <c r="AU60">
        <v>0</v>
      </c>
      <c r="AV60">
        <v>29.4</v>
      </c>
      <c r="AW60">
        <v>35.838000000000001</v>
      </c>
      <c r="AX60">
        <v>92.721599999999995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2724.3164930000007</v>
      </c>
    </row>
    <row r="61" spans="1:117">
      <c r="A61" t="s">
        <v>103</v>
      </c>
      <c r="B61">
        <v>0</v>
      </c>
      <c r="C61">
        <v>15.225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92</v>
      </c>
      <c r="N61">
        <v>59.0625</v>
      </c>
      <c r="O61">
        <v>123.66562500000001</v>
      </c>
      <c r="P61">
        <v>117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46.3748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21.36</v>
      </c>
      <c r="AH61">
        <v>0</v>
      </c>
      <c r="AI61">
        <v>0</v>
      </c>
      <c r="AJ61">
        <v>0</v>
      </c>
      <c r="AK61">
        <v>54.440100000000001</v>
      </c>
      <c r="AL61">
        <v>1.3944000000000001</v>
      </c>
      <c r="AM61">
        <v>0</v>
      </c>
      <c r="AN61">
        <v>0.72694000000000003</v>
      </c>
      <c r="AO61">
        <v>0</v>
      </c>
      <c r="AP61">
        <v>0</v>
      </c>
      <c r="AQ61">
        <v>0</v>
      </c>
      <c r="AR61">
        <v>2.2080000000000002</v>
      </c>
      <c r="AS61">
        <v>4.7081999999999997</v>
      </c>
      <c r="AT61">
        <v>15.00135</v>
      </c>
      <c r="AU61">
        <v>0</v>
      </c>
      <c r="AV61">
        <v>29.4</v>
      </c>
      <c r="AW61">
        <v>35.838000000000001</v>
      </c>
      <c r="AX61">
        <v>92.721599999999995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2725.0323430000008</v>
      </c>
    </row>
    <row r="62" spans="1:117">
      <c r="A62" t="s">
        <v>104</v>
      </c>
      <c r="B62">
        <v>0</v>
      </c>
      <c r="C62">
        <v>15.225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92</v>
      </c>
      <c r="N62">
        <v>59.0625</v>
      </c>
      <c r="O62">
        <v>123.66562500000001</v>
      </c>
      <c r="P62">
        <v>117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46.3748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21.36</v>
      </c>
      <c r="AH62">
        <v>0</v>
      </c>
      <c r="AI62">
        <v>0</v>
      </c>
      <c r="AJ62">
        <v>0</v>
      </c>
      <c r="AK62">
        <v>54.440100000000001</v>
      </c>
      <c r="AL62">
        <v>1.3944000000000001</v>
      </c>
      <c r="AM62">
        <v>0</v>
      </c>
      <c r="AN62">
        <v>0.72694000000000003</v>
      </c>
      <c r="AO62">
        <v>0</v>
      </c>
      <c r="AP62">
        <v>0</v>
      </c>
      <c r="AQ62">
        <v>0</v>
      </c>
      <c r="AR62">
        <v>2.2080000000000002</v>
      </c>
      <c r="AS62">
        <v>4.7081999999999997</v>
      </c>
      <c r="AT62">
        <v>15.00135</v>
      </c>
      <c r="AU62">
        <v>0</v>
      </c>
      <c r="AV62">
        <v>29.4</v>
      </c>
      <c r="AW62">
        <v>35.838000000000001</v>
      </c>
      <c r="AX62">
        <v>92.721599999999995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2725.0323430000008</v>
      </c>
    </row>
    <row r="63" spans="1:117">
      <c r="A63" t="s">
        <v>105</v>
      </c>
      <c r="B63">
        <v>0</v>
      </c>
      <c r="C63">
        <v>15.225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92</v>
      </c>
      <c r="N63">
        <v>59.0625</v>
      </c>
      <c r="O63">
        <v>123.66562500000001</v>
      </c>
      <c r="P63">
        <v>117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46.3748</v>
      </c>
      <c r="X63">
        <v>147.515625</v>
      </c>
      <c r="Y63">
        <v>0</v>
      </c>
      <c r="Z63">
        <v>0</v>
      </c>
      <c r="AA63">
        <v>0</v>
      </c>
      <c r="AB63">
        <v>9.3309999999999995</v>
      </c>
      <c r="AC63">
        <v>0</v>
      </c>
      <c r="AD63">
        <v>0</v>
      </c>
      <c r="AE63">
        <v>0</v>
      </c>
      <c r="AF63">
        <v>0</v>
      </c>
      <c r="AG63">
        <v>21.36</v>
      </c>
      <c r="AH63">
        <v>0</v>
      </c>
      <c r="AI63">
        <v>0</v>
      </c>
      <c r="AJ63">
        <v>0</v>
      </c>
      <c r="AK63">
        <v>54.440100000000001</v>
      </c>
      <c r="AL63">
        <v>1.3944000000000001</v>
      </c>
      <c r="AM63">
        <v>0</v>
      </c>
      <c r="AN63">
        <v>0.72694000000000003</v>
      </c>
      <c r="AO63">
        <v>0</v>
      </c>
      <c r="AP63">
        <v>0</v>
      </c>
      <c r="AQ63">
        <v>15.561</v>
      </c>
      <c r="AR63">
        <v>2.8704000000000001</v>
      </c>
      <c r="AS63">
        <v>4.7081999999999997</v>
      </c>
      <c r="AT63">
        <v>15.00135</v>
      </c>
      <c r="AU63">
        <v>0</v>
      </c>
      <c r="AV63">
        <v>29.4</v>
      </c>
      <c r="AW63">
        <v>35.838000000000001</v>
      </c>
      <c r="AX63">
        <v>92.721599999999995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2750.5867430000008</v>
      </c>
    </row>
    <row r="64" spans="1:117">
      <c r="A64" t="s">
        <v>106</v>
      </c>
      <c r="B64">
        <v>0</v>
      </c>
      <c r="C64">
        <v>15.225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92</v>
      </c>
      <c r="N64">
        <v>59.0625</v>
      </c>
      <c r="O64">
        <v>123.66562500000001</v>
      </c>
      <c r="P64">
        <v>117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46.3748</v>
      </c>
      <c r="X64">
        <v>147.515625</v>
      </c>
      <c r="Y64">
        <v>0</v>
      </c>
      <c r="Z64">
        <v>0</v>
      </c>
      <c r="AA64">
        <v>0</v>
      </c>
      <c r="AB64">
        <v>9.3309999999999995</v>
      </c>
      <c r="AC64">
        <v>0</v>
      </c>
      <c r="AD64">
        <v>0</v>
      </c>
      <c r="AE64">
        <v>0</v>
      </c>
      <c r="AF64">
        <v>0</v>
      </c>
      <c r="AG64">
        <v>21.36</v>
      </c>
      <c r="AH64">
        <v>0</v>
      </c>
      <c r="AI64">
        <v>0</v>
      </c>
      <c r="AJ64">
        <v>0</v>
      </c>
      <c r="AK64">
        <v>54.440100000000001</v>
      </c>
      <c r="AL64">
        <v>1.3944000000000001</v>
      </c>
      <c r="AM64">
        <v>0</v>
      </c>
      <c r="AN64">
        <v>0.72694000000000003</v>
      </c>
      <c r="AO64">
        <v>0</v>
      </c>
      <c r="AP64">
        <v>0</v>
      </c>
      <c r="AQ64">
        <v>15.561</v>
      </c>
      <c r="AR64">
        <v>2.8704000000000001</v>
      </c>
      <c r="AS64">
        <v>4.7081999999999997</v>
      </c>
      <c r="AT64">
        <v>15.00135</v>
      </c>
      <c r="AU64">
        <v>0</v>
      </c>
      <c r="AV64">
        <v>29.4</v>
      </c>
      <c r="AW64">
        <v>35.838000000000001</v>
      </c>
      <c r="AX64">
        <v>92.721599999999995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2750.5867430000008</v>
      </c>
    </row>
    <row r="65" spans="1:117">
      <c r="A65" t="s">
        <v>107</v>
      </c>
      <c r="B65">
        <v>0</v>
      </c>
      <c r="C65">
        <v>15.225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653.15250000000003</v>
      </c>
      <c r="M65">
        <v>92</v>
      </c>
      <c r="N65">
        <v>59.0625</v>
      </c>
      <c r="O65">
        <v>123.66562500000001</v>
      </c>
      <c r="P65">
        <v>117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46.3748</v>
      </c>
      <c r="X65">
        <v>147.515625</v>
      </c>
      <c r="Y65">
        <v>0</v>
      </c>
      <c r="Z65">
        <v>0</v>
      </c>
      <c r="AA65">
        <v>0</v>
      </c>
      <c r="AB65">
        <v>3.3325</v>
      </c>
      <c r="AC65">
        <v>0</v>
      </c>
      <c r="AD65">
        <v>0</v>
      </c>
      <c r="AE65">
        <v>0</v>
      </c>
      <c r="AF65">
        <v>0</v>
      </c>
      <c r="AG65">
        <v>21.36</v>
      </c>
      <c r="AH65">
        <v>0</v>
      </c>
      <c r="AI65">
        <v>0</v>
      </c>
      <c r="AJ65">
        <v>0</v>
      </c>
      <c r="AK65">
        <v>54.440100000000001</v>
      </c>
      <c r="AL65">
        <v>1.3944000000000001</v>
      </c>
      <c r="AM65">
        <v>0</v>
      </c>
      <c r="AN65">
        <v>0.72694000000000003</v>
      </c>
      <c r="AO65">
        <v>0</v>
      </c>
      <c r="AP65">
        <v>0</v>
      </c>
      <c r="AQ65">
        <v>15.561</v>
      </c>
      <c r="AR65">
        <v>2.2080000000000002</v>
      </c>
      <c r="AS65">
        <v>4.7081999999999997</v>
      </c>
      <c r="AT65">
        <v>15.00135</v>
      </c>
      <c r="AU65">
        <v>0</v>
      </c>
      <c r="AV65">
        <v>29.4</v>
      </c>
      <c r="AW65">
        <v>35.838000000000001</v>
      </c>
      <c r="AX65">
        <v>92.721599999999995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2743.9258430000009</v>
      </c>
    </row>
    <row r="66" spans="1:117">
      <c r="A66" t="s">
        <v>108</v>
      </c>
      <c r="B66">
        <v>0</v>
      </c>
      <c r="C66">
        <v>15.225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653.15250000000003</v>
      </c>
      <c r="M66">
        <v>92</v>
      </c>
      <c r="N66">
        <v>59.0625</v>
      </c>
      <c r="O66">
        <v>123.66562500000001</v>
      </c>
      <c r="P66">
        <v>117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46.3748</v>
      </c>
      <c r="X66">
        <v>147.515625</v>
      </c>
      <c r="Y66">
        <v>0</v>
      </c>
      <c r="Z66">
        <v>0</v>
      </c>
      <c r="AA66">
        <v>0</v>
      </c>
      <c r="AB66">
        <v>3.3325</v>
      </c>
      <c r="AC66">
        <v>0</v>
      </c>
      <c r="AD66">
        <v>0</v>
      </c>
      <c r="AE66">
        <v>0</v>
      </c>
      <c r="AF66">
        <v>0</v>
      </c>
      <c r="AG66">
        <v>21.36</v>
      </c>
      <c r="AH66">
        <v>0</v>
      </c>
      <c r="AI66">
        <v>0</v>
      </c>
      <c r="AJ66">
        <v>0</v>
      </c>
      <c r="AK66">
        <v>54.440100000000001</v>
      </c>
      <c r="AL66">
        <v>1.3944000000000001</v>
      </c>
      <c r="AM66">
        <v>0</v>
      </c>
      <c r="AN66">
        <v>0.72694000000000003</v>
      </c>
      <c r="AO66">
        <v>0</v>
      </c>
      <c r="AP66">
        <v>0</v>
      </c>
      <c r="AQ66">
        <v>31.122</v>
      </c>
      <c r="AR66">
        <v>2.2080000000000002</v>
      </c>
      <c r="AS66">
        <v>6.726</v>
      </c>
      <c r="AT66">
        <v>15.00135</v>
      </c>
      <c r="AU66">
        <v>0</v>
      </c>
      <c r="AV66">
        <v>29.4</v>
      </c>
      <c r="AW66">
        <v>35.838000000000001</v>
      </c>
      <c r="AX66">
        <v>92.721599999999995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2761.5046430000007</v>
      </c>
    </row>
    <row r="67" spans="1:117">
      <c r="A67" t="s">
        <v>109</v>
      </c>
      <c r="B67">
        <v>0</v>
      </c>
      <c r="C67">
        <v>15.225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653.15250000000003</v>
      </c>
      <c r="M67">
        <v>92</v>
      </c>
      <c r="N67">
        <v>59.0625</v>
      </c>
      <c r="O67">
        <v>123.66562500000001</v>
      </c>
      <c r="P67">
        <v>117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46.3748</v>
      </c>
      <c r="X67">
        <v>147.515625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0</v>
      </c>
      <c r="AG67">
        <v>21.36</v>
      </c>
      <c r="AH67">
        <v>0</v>
      </c>
      <c r="AI67">
        <v>0</v>
      </c>
      <c r="AJ67">
        <v>0</v>
      </c>
      <c r="AK67">
        <v>54.440100000000001</v>
      </c>
      <c r="AL67">
        <v>1.3944000000000001</v>
      </c>
      <c r="AM67">
        <v>0</v>
      </c>
      <c r="AN67">
        <v>0.72694000000000003</v>
      </c>
      <c r="AO67">
        <v>0</v>
      </c>
      <c r="AP67">
        <v>0</v>
      </c>
      <c r="AQ67">
        <v>31.122</v>
      </c>
      <c r="AR67">
        <v>2.2080000000000002</v>
      </c>
      <c r="AS67">
        <v>4.7081999999999997</v>
      </c>
      <c r="AT67">
        <v>15.00135</v>
      </c>
      <c r="AU67">
        <v>0</v>
      </c>
      <c r="AV67">
        <v>29.4</v>
      </c>
      <c r="AW67">
        <v>35.838000000000001</v>
      </c>
      <c r="AX67">
        <v>92.721599999999995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2775.9656950000008</v>
      </c>
    </row>
    <row r="68" spans="1:117">
      <c r="A68" t="s">
        <v>110</v>
      </c>
      <c r="B68">
        <v>0</v>
      </c>
      <c r="C68">
        <v>15.225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653.15250000000003</v>
      </c>
      <c r="M68">
        <v>92</v>
      </c>
      <c r="N68">
        <v>59.0625</v>
      </c>
      <c r="O68">
        <v>123.66562500000001</v>
      </c>
      <c r="P68">
        <v>117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46.3748</v>
      </c>
      <c r="X68">
        <v>147.515625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16.478852</v>
      </c>
      <c r="AF68">
        <v>0</v>
      </c>
      <c r="AG68">
        <v>21.36</v>
      </c>
      <c r="AH68">
        <v>0</v>
      </c>
      <c r="AI68">
        <v>0</v>
      </c>
      <c r="AJ68">
        <v>0</v>
      </c>
      <c r="AK68">
        <v>54.440100000000001</v>
      </c>
      <c r="AL68">
        <v>1.3944000000000001</v>
      </c>
      <c r="AM68">
        <v>0</v>
      </c>
      <c r="AN68">
        <v>0.72694000000000003</v>
      </c>
      <c r="AO68">
        <v>0</v>
      </c>
      <c r="AP68">
        <v>0</v>
      </c>
      <c r="AQ68">
        <v>31.122</v>
      </c>
      <c r="AR68">
        <v>2.2080000000000002</v>
      </c>
      <c r="AS68">
        <v>6.726</v>
      </c>
      <c r="AT68">
        <v>15.00135</v>
      </c>
      <c r="AU68">
        <v>0</v>
      </c>
      <c r="AV68">
        <v>29.4</v>
      </c>
      <c r="AW68">
        <v>35.838000000000001</v>
      </c>
      <c r="AX68">
        <v>92.721599999999995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2777.9834950000009</v>
      </c>
    </row>
    <row r="69" spans="1:117">
      <c r="A69" t="s">
        <v>111</v>
      </c>
      <c r="B69">
        <v>0</v>
      </c>
      <c r="C69">
        <v>15.225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653.15250000000003</v>
      </c>
      <c r="M69">
        <v>92</v>
      </c>
      <c r="N69">
        <v>59.0625</v>
      </c>
      <c r="O69">
        <v>123.66562500000001</v>
      </c>
      <c r="P69">
        <v>117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46.3748</v>
      </c>
      <c r="X69">
        <v>147.515625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16.478852</v>
      </c>
      <c r="AF69">
        <v>8.8740000000000006</v>
      </c>
      <c r="AG69">
        <v>21.36</v>
      </c>
      <c r="AH69">
        <v>15.151999999999999</v>
      </c>
      <c r="AI69">
        <v>0</v>
      </c>
      <c r="AJ69">
        <v>0</v>
      </c>
      <c r="AK69">
        <v>54.440100000000001</v>
      </c>
      <c r="AL69">
        <v>1.3944000000000001</v>
      </c>
      <c r="AM69">
        <v>0</v>
      </c>
      <c r="AN69">
        <v>0.72694000000000003</v>
      </c>
      <c r="AO69">
        <v>0</v>
      </c>
      <c r="AP69">
        <v>0</v>
      </c>
      <c r="AQ69">
        <v>46.683</v>
      </c>
      <c r="AR69">
        <v>2.2080000000000002</v>
      </c>
      <c r="AS69">
        <v>4.7081999999999997</v>
      </c>
      <c r="AT69">
        <v>15.00135</v>
      </c>
      <c r="AU69">
        <v>0</v>
      </c>
      <c r="AV69">
        <v>29.4</v>
      </c>
      <c r="AW69">
        <v>35.838000000000001</v>
      </c>
      <c r="AX69">
        <v>92.721599999999995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2815.2526950000006</v>
      </c>
    </row>
    <row r="70" spans="1:117">
      <c r="A70" t="s">
        <v>112</v>
      </c>
      <c r="B70">
        <v>0</v>
      </c>
      <c r="C70">
        <v>15.225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653.15250000000003</v>
      </c>
      <c r="M70">
        <v>92</v>
      </c>
      <c r="N70">
        <v>59.0625</v>
      </c>
      <c r="O70">
        <v>123.66562500000001</v>
      </c>
      <c r="P70">
        <v>117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46.3748</v>
      </c>
      <c r="X70">
        <v>147.515625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16.478852</v>
      </c>
      <c r="AF70">
        <v>8.8740000000000006</v>
      </c>
      <c r="AG70">
        <v>21.36</v>
      </c>
      <c r="AH70">
        <v>34.091999999999999</v>
      </c>
      <c r="AI70">
        <v>0</v>
      </c>
      <c r="AJ70">
        <v>0</v>
      </c>
      <c r="AK70">
        <v>54.440100000000001</v>
      </c>
      <c r="AL70">
        <v>1.3944000000000001</v>
      </c>
      <c r="AM70">
        <v>0</v>
      </c>
      <c r="AN70">
        <v>0.72694000000000003</v>
      </c>
      <c r="AO70">
        <v>0</v>
      </c>
      <c r="AP70">
        <v>0</v>
      </c>
      <c r="AQ70">
        <v>46.683</v>
      </c>
      <c r="AR70">
        <v>2.2080000000000002</v>
      </c>
      <c r="AS70">
        <v>4.7081999999999997</v>
      </c>
      <c r="AT70">
        <v>15.00135</v>
      </c>
      <c r="AU70">
        <v>0</v>
      </c>
      <c r="AV70">
        <v>29.4</v>
      </c>
      <c r="AW70">
        <v>35.838000000000001</v>
      </c>
      <c r="AX70">
        <v>92.721599999999995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2834.1926950000006</v>
      </c>
    </row>
    <row r="71" spans="1:117">
      <c r="A71" t="s">
        <v>113</v>
      </c>
      <c r="B71">
        <v>0</v>
      </c>
      <c r="C71">
        <v>15.225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653.15250000000003</v>
      </c>
      <c r="M71">
        <v>92</v>
      </c>
      <c r="N71">
        <v>59.0625</v>
      </c>
      <c r="O71">
        <v>123.66562500000001</v>
      </c>
      <c r="P71">
        <v>117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46.3748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9.0184669999999993</v>
      </c>
      <c r="AE71">
        <v>32.957704</v>
      </c>
      <c r="AF71">
        <v>17.748000000000001</v>
      </c>
      <c r="AG71">
        <v>21.36</v>
      </c>
      <c r="AH71">
        <v>64.396000000000001</v>
      </c>
      <c r="AI71">
        <v>0</v>
      </c>
      <c r="AJ71">
        <v>0</v>
      </c>
      <c r="AK71">
        <v>54.440100000000001</v>
      </c>
      <c r="AL71">
        <v>1.3944000000000001</v>
      </c>
      <c r="AM71">
        <v>0</v>
      </c>
      <c r="AN71">
        <v>0.72694000000000003</v>
      </c>
      <c r="AO71">
        <v>0</v>
      </c>
      <c r="AP71">
        <v>0</v>
      </c>
      <c r="AQ71">
        <v>46.683</v>
      </c>
      <c r="AR71">
        <v>2.2080000000000002</v>
      </c>
      <c r="AS71">
        <v>4.7081999999999997</v>
      </c>
      <c r="AT71">
        <v>15.00135</v>
      </c>
      <c r="AU71">
        <v>0</v>
      </c>
      <c r="AV71">
        <v>29.4</v>
      </c>
      <c r="AW71">
        <v>35.838000000000001</v>
      </c>
      <c r="AX71">
        <v>92.721599999999995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2908.7055540000006</v>
      </c>
    </row>
    <row r="72" spans="1:117">
      <c r="A72" t="s">
        <v>114</v>
      </c>
      <c r="B72">
        <v>0</v>
      </c>
      <c r="C72">
        <v>15.225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653.15250000000003</v>
      </c>
      <c r="M72">
        <v>92</v>
      </c>
      <c r="N72">
        <v>59.0625</v>
      </c>
      <c r="O72">
        <v>123.66562500000001</v>
      </c>
      <c r="P72">
        <v>117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46.3748</v>
      </c>
      <c r="X72">
        <v>147.515625</v>
      </c>
      <c r="Y72">
        <v>0</v>
      </c>
      <c r="Z72">
        <v>1.1000000000000001</v>
      </c>
      <c r="AA72">
        <v>0</v>
      </c>
      <c r="AB72">
        <v>13.17004</v>
      </c>
      <c r="AC72">
        <v>0</v>
      </c>
      <c r="AD72">
        <v>18.272072000000001</v>
      </c>
      <c r="AE72">
        <v>32.957704</v>
      </c>
      <c r="AF72">
        <v>26.622</v>
      </c>
      <c r="AG72">
        <v>21.36</v>
      </c>
      <c r="AH72">
        <v>71.971999999999994</v>
      </c>
      <c r="AI72">
        <v>0</v>
      </c>
      <c r="AJ72">
        <v>0</v>
      </c>
      <c r="AK72">
        <v>54.440100000000001</v>
      </c>
      <c r="AL72">
        <v>6.9720000000000004</v>
      </c>
      <c r="AM72">
        <v>5.2786799999999996</v>
      </c>
      <c r="AN72">
        <v>0.72694000000000003</v>
      </c>
      <c r="AO72">
        <v>0</v>
      </c>
      <c r="AP72">
        <v>0</v>
      </c>
      <c r="AQ72">
        <v>46.683</v>
      </c>
      <c r="AR72">
        <v>2.2080000000000002</v>
      </c>
      <c r="AS72">
        <v>4.7081999999999997</v>
      </c>
      <c r="AT72">
        <v>15.00135</v>
      </c>
      <c r="AU72">
        <v>0</v>
      </c>
      <c r="AV72">
        <v>29.4</v>
      </c>
      <c r="AW72">
        <v>35.838000000000001</v>
      </c>
      <c r="AX72">
        <v>92.721599999999995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2946.3654390000006</v>
      </c>
    </row>
    <row r="73" spans="1:117">
      <c r="A73" t="s">
        <v>115</v>
      </c>
      <c r="B73">
        <v>0</v>
      </c>
      <c r="C73">
        <v>15.225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653.15250000000003</v>
      </c>
      <c r="M73">
        <v>92</v>
      </c>
      <c r="N73">
        <v>59.0625</v>
      </c>
      <c r="O73">
        <v>123.66562500000001</v>
      </c>
      <c r="P73">
        <v>117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46.3748</v>
      </c>
      <c r="X73">
        <v>147.515625</v>
      </c>
      <c r="Y73">
        <v>0</v>
      </c>
      <c r="Z73">
        <v>13.041600000000001</v>
      </c>
      <c r="AA73">
        <v>7.0309999999999997</v>
      </c>
      <c r="AB73">
        <v>26.34008</v>
      </c>
      <c r="AC73">
        <v>0</v>
      </c>
      <c r="AD73">
        <v>18.272072000000001</v>
      </c>
      <c r="AE73">
        <v>32.957704</v>
      </c>
      <c r="AF73">
        <v>35.496000000000002</v>
      </c>
      <c r="AG73">
        <v>21.36</v>
      </c>
      <c r="AH73">
        <v>89.965000000000003</v>
      </c>
      <c r="AI73">
        <v>0</v>
      </c>
      <c r="AJ73">
        <v>0</v>
      </c>
      <c r="AK73">
        <v>54.440100000000001</v>
      </c>
      <c r="AL73">
        <v>55.776000000000003</v>
      </c>
      <c r="AM73">
        <v>10.536032000000001</v>
      </c>
      <c r="AN73">
        <v>0.72694000000000003</v>
      </c>
      <c r="AO73">
        <v>0</v>
      </c>
      <c r="AP73">
        <v>7.0454999999999997</v>
      </c>
      <c r="AQ73">
        <v>46.683</v>
      </c>
      <c r="AR73">
        <v>2.2080000000000002</v>
      </c>
      <c r="AS73">
        <v>8.3402399999999997</v>
      </c>
      <c r="AT73">
        <v>15.00135</v>
      </c>
      <c r="AU73">
        <v>0</v>
      </c>
      <c r="AV73">
        <v>29.4</v>
      </c>
      <c r="AW73">
        <v>35.838000000000001</v>
      </c>
      <c r="AX73">
        <v>92.721599999999995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3070.1139710000007</v>
      </c>
    </row>
    <row r="74" spans="1:117">
      <c r="A74" t="s">
        <v>116</v>
      </c>
      <c r="B74">
        <v>0</v>
      </c>
      <c r="C74">
        <v>15.225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653.15250000000003</v>
      </c>
      <c r="M74">
        <v>92</v>
      </c>
      <c r="N74">
        <v>59.0625</v>
      </c>
      <c r="O74">
        <v>123.66562500000001</v>
      </c>
      <c r="P74">
        <v>117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46.3748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0</v>
      </c>
      <c r="AD74">
        <v>27.408107999999999</v>
      </c>
      <c r="AE74">
        <v>32.957704</v>
      </c>
      <c r="AF74">
        <v>35.496000000000002</v>
      </c>
      <c r="AG74">
        <v>21.36</v>
      </c>
      <c r="AH74">
        <v>91.858999999999995</v>
      </c>
      <c r="AI74">
        <v>0</v>
      </c>
      <c r="AJ74">
        <v>0</v>
      </c>
      <c r="AK74">
        <v>54.440100000000001</v>
      </c>
      <c r="AL74">
        <v>55.776000000000003</v>
      </c>
      <c r="AM74">
        <v>10.536032000000001</v>
      </c>
      <c r="AN74">
        <v>0.72694000000000003</v>
      </c>
      <c r="AO74">
        <v>0</v>
      </c>
      <c r="AP74">
        <v>7.0454999999999997</v>
      </c>
      <c r="AQ74">
        <v>46.683</v>
      </c>
      <c r="AR74">
        <v>2.2080000000000002</v>
      </c>
      <c r="AS74">
        <v>8.3402399999999997</v>
      </c>
      <c r="AT74">
        <v>15.00135</v>
      </c>
      <c r="AU74">
        <v>0</v>
      </c>
      <c r="AV74">
        <v>29.4</v>
      </c>
      <c r="AW74">
        <v>35.838000000000001</v>
      </c>
      <c r="AX74">
        <v>92.721599999999995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3088.0170070000004</v>
      </c>
    </row>
    <row r="75" spans="1:117">
      <c r="A75" t="s">
        <v>117</v>
      </c>
      <c r="B75">
        <v>0</v>
      </c>
      <c r="C75">
        <v>15.225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653.15250000000003</v>
      </c>
      <c r="M75">
        <v>92</v>
      </c>
      <c r="N75">
        <v>59.0625</v>
      </c>
      <c r="O75">
        <v>123.66562500000001</v>
      </c>
      <c r="P75">
        <v>117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46.3748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0</v>
      </c>
      <c r="AD75">
        <v>27.408107999999999</v>
      </c>
      <c r="AE75">
        <v>32.957704</v>
      </c>
      <c r="AF75">
        <v>35.496000000000002</v>
      </c>
      <c r="AG75">
        <v>21.36</v>
      </c>
      <c r="AH75">
        <v>132.58000000000001</v>
      </c>
      <c r="AI75">
        <v>0</v>
      </c>
      <c r="AJ75">
        <v>0</v>
      </c>
      <c r="AK75">
        <v>54.440100000000001</v>
      </c>
      <c r="AL75">
        <v>55.776000000000003</v>
      </c>
      <c r="AM75">
        <v>10.536032000000001</v>
      </c>
      <c r="AN75">
        <v>0.72694000000000003</v>
      </c>
      <c r="AO75">
        <v>0</v>
      </c>
      <c r="AP75">
        <v>7.0454999999999997</v>
      </c>
      <c r="AQ75">
        <v>46.683</v>
      </c>
      <c r="AR75">
        <v>2.2080000000000002</v>
      </c>
      <c r="AS75">
        <v>4.7081999999999997</v>
      </c>
      <c r="AT75">
        <v>15.00135</v>
      </c>
      <c r="AU75">
        <v>0</v>
      </c>
      <c r="AV75">
        <v>29.4</v>
      </c>
      <c r="AW75">
        <v>35.838000000000001</v>
      </c>
      <c r="AX75">
        <v>92.721599999999995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3133.3219670000003</v>
      </c>
    </row>
    <row r="76" spans="1:117">
      <c r="A76" t="s">
        <v>118</v>
      </c>
      <c r="B76">
        <v>0</v>
      </c>
      <c r="C76">
        <v>15.225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653.15250000000003</v>
      </c>
      <c r="M76">
        <v>92</v>
      </c>
      <c r="N76">
        <v>59.0625</v>
      </c>
      <c r="O76">
        <v>123.66562500000001</v>
      </c>
      <c r="P76">
        <v>117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46.3748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35.496000000000002</v>
      </c>
      <c r="AG76">
        <v>21.36</v>
      </c>
      <c r="AH76">
        <v>132.58000000000001</v>
      </c>
      <c r="AI76">
        <v>0</v>
      </c>
      <c r="AJ76">
        <v>0</v>
      </c>
      <c r="AK76">
        <v>54.440100000000001</v>
      </c>
      <c r="AL76">
        <v>55.776000000000003</v>
      </c>
      <c r="AM76">
        <v>10.536032000000001</v>
      </c>
      <c r="AN76">
        <v>0.72694000000000003</v>
      </c>
      <c r="AO76">
        <v>0</v>
      </c>
      <c r="AP76">
        <v>7.0454999999999997</v>
      </c>
      <c r="AQ76">
        <v>46.683</v>
      </c>
      <c r="AR76">
        <v>2.2080000000000002</v>
      </c>
      <c r="AS76">
        <v>4.7081999999999997</v>
      </c>
      <c r="AT76">
        <v>15.00135</v>
      </c>
      <c r="AU76">
        <v>0</v>
      </c>
      <c r="AV76">
        <v>29.4</v>
      </c>
      <c r="AW76">
        <v>35.838000000000001</v>
      </c>
      <c r="AX76">
        <v>92.721599999999995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3137.2719670000006</v>
      </c>
    </row>
    <row r="77" spans="1:117">
      <c r="A77" t="s">
        <v>119</v>
      </c>
      <c r="B77">
        <v>0</v>
      </c>
      <c r="C77">
        <v>15.225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653.15250000000003</v>
      </c>
      <c r="M77">
        <v>92</v>
      </c>
      <c r="N77">
        <v>59.0625</v>
      </c>
      <c r="O77">
        <v>123.66562500000001</v>
      </c>
      <c r="P77">
        <v>117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46.3748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35.496000000000002</v>
      </c>
      <c r="AG77">
        <v>21.36</v>
      </c>
      <c r="AH77">
        <v>106.06399999999999</v>
      </c>
      <c r="AI77">
        <v>0</v>
      </c>
      <c r="AJ77">
        <v>0</v>
      </c>
      <c r="AK77">
        <v>54.440100000000001</v>
      </c>
      <c r="AL77">
        <v>55.776000000000003</v>
      </c>
      <c r="AM77">
        <v>10.536032000000001</v>
      </c>
      <c r="AN77">
        <v>0.72694000000000003</v>
      </c>
      <c r="AO77">
        <v>0</v>
      </c>
      <c r="AP77">
        <v>0</v>
      </c>
      <c r="AQ77">
        <v>46.683</v>
      </c>
      <c r="AR77">
        <v>2.2080000000000002</v>
      </c>
      <c r="AS77">
        <v>4.7081999999999997</v>
      </c>
      <c r="AT77">
        <v>15.00135</v>
      </c>
      <c r="AU77">
        <v>0</v>
      </c>
      <c r="AV77">
        <v>29.925000000000001</v>
      </c>
      <c r="AW77">
        <v>35.838000000000001</v>
      </c>
      <c r="AX77">
        <v>92.721599999999995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3104.2354670000004</v>
      </c>
    </row>
    <row r="78" spans="1:117">
      <c r="A78" t="s">
        <v>120</v>
      </c>
      <c r="B78">
        <v>0</v>
      </c>
      <c r="C78">
        <v>15.225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653.15250000000003</v>
      </c>
      <c r="M78">
        <v>92</v>
      </c>
      <c r="N78">
        <v>59.0625</v>
      </c>
      <c r="O78">
        <v>123.66562500000001</v>
      </c>
      <c r="P78">
        <v>117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46.3748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18.272072000000001</v>
      </c>
      <c r="AE78">
        <v>32.957704</v>
      </c>
      <c r="AF78">
        <v>35.496000000000002</v>
      </c>
      <c r="AG78">
        <v>21.36</v>
      </c>
      <c r="AH78">
        <v>106.06399999999999</v>
      </c>
      <c r="AI78">
        <v>0</v>
      </c>
      <c r="AJ78">
        <v>0</v>
      </c>
      <c r="AK78">
        <v>54.440100000000001</v>
      </c>
      <c r="AL78">
        <v>55.776000000000003</v>
      </c>
      <c r="AM78">
        <v>10.536032000000001</v>
      </c>
      <c r="AN78">
        <v>0.72694000000000003</v>
      </c>
      <c r="AO78">
        <v>0</v>
      </c>
      <c r="AP78">
        <v>0</v>
      </c>
      <c r="AQ78">
        <v>46.683</v>
      </c>
      <c r="AR78">
        <v>2.2080000000000002</v>
      </c>
      <c r="AS78">
        <v>4.7081999999999997</v>
      </c>
      <c r="AT78">
        <v>15.00135</v>
      </c>
      <c r="AU78">
        <v>0</v>
      </c>
      <c r="AV78">
        <v>29.925000000000001</v>
      </c>
      <c r="AW78">
        <v>35.838000000000001</v>
      </c>
      <c r="AX78">
        <v>92.721599999999995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3095.0994310000005</v>
      </c>
    </row>
    <row r="79" spans="1:117">
      <c r="A79" t="s">
        <v>121</v>
      </c>
      <c r="B79">
        <v>0</v>
      </c>
      <c r="C79">
        <v>15.225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653.15250000000003</v>
      </c>
      <c r="M79">
        <v>92</v>
      </c>
      <c r="N79">
        <v>59.0625</v>
      </c>
      <c r="O79">
        <v>123.66562500000001</v>
      </c>
      <c r="P79">
        <v>117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46.3748</v>
      </c>
      <c r="X79">
        <v>147.515625</v>
      </c>
      <c r="Y79">
        <v>0</v>
      </c>
      <c r="Z79">
        <v>6.5208000000000004</v>
      </c>
      <c r="AA79">
        <v>26.07</v>
      </c>
      <c r="AB79">
        <v>26.34008</v>
      </c>
      <c r="AC79">
        <v>0</v>
      </c>
      <c r="AD79">
        <v>18.272072000000001</v>
      </c>
      <c r="AE79">
        <v>32.957704</v>
      </c>
      <c r="AF79">
        <v>26.622</v>
      </c>
      <c r="AG79">
        <v>21.36</v>
      </c>
      <c r="AH79">
        <v>74.813000000000002</v>
      </c>
      <c r="AI79">
        <v>0</v>
      </c>
      <c r="AJ79">
        <v>0</v>
      </c>
      <c r="AK79">
        <v>54.440100000000001</v>
      </c>
      <c r="AL79">
        <v>6.9720000000000004</v>
      </c>
      <c r="AM79">
        <v>5.2786799999999996</v>
      </c>
      <c r="AN79">
        <v>0.72694000000000003</v>
      </c>
      <c r="AO79">
        <v>0</v>
      </c>
      <c r="AP79">
        <v>0</v>
      </c>
      <c r="AQ79">
        <v>46.683</v>
      </c>
      <c r="AR79">
        <v>24.288</v>
      </c>
      <c r="AS79">
        <v>4.7081999999999997</v>
      </c>
      <c r="AT79">
        <v>15.00135</v>
      </c>
      <c r="AU79">
        <v>0</v>
      </c>
      <c r="AV79">
        <v>29.925000000000001</v>
      </c>
      <c r="AW79">
        <v>35.838000000000001</v>
      </c>
      <c r="AX79">
        <v>92.721599999999995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3016.4722790000005</v>
      </c>
    </row>
    <row r="80" spans="1:117">
      <c r="A80" t="s">
        <v>122</v>
      </c>
      <c r="B80">
        <v>0</v>
      </c>
      <c r="C80">
        <v>15.225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653.15250000000003</v>
      </c>
      <c r="M80">
        <v>92</v>
      </c>
      <c r="N80">
        <v>59.0625</v>
      </c>
      <c r="O80">
        <v>123.66562500000001</v>
      </c>
      <c r="P80">
        <v>117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46.3748</v>
      </c>
      <c r="X80">
        <v>147.515625</v>
      </c>
      <c r="Y80">
        <v>0</v>
      </c>
      <c r="Z80">
        <v>6.5208000000000004</v>
      </c>
      <c r="AA80">
        <v>14.04936</v>
      </c>
      <c r="AB80">
        <v>13.17004</v>
      </c>
      <c r="AC80">
        <v>0</v>
      </c>
      <c r="AD80">
        <v>9.0184669999999993</v>
      </c>
      <c r="AE80">
        <v>16.478852</v>
      </c>
      <c r="AF80">
        <v>17.748000000000001</v>
      </c>
      <c r="AG80">
        <v>21.36</v>
      </c>
      <c r="AH80">
        <v>23.675000000000001</v>
      </c>
      <c r="AI80">
        <v>0</v>
      </c>
      <c r="AJ80">
        <v>0</v>
      </c>
      <c r="AK80">
        <v>54.440100000000001</v>
      </c>
      <c r="AL80">
        <v>1.3944000000000001</v>
      </c>
      <c r="AM80">
        <v>0</v>
      </c>
      <c r="AN80">
        <v>0.72694000000000003</v>
      </c>
      <c r="AO80">
        <v>0</v>
      </c>
      <c r="AP80">
        <v>0</v>
      </c>
      <c r="AQ80">
        <v>46.683</v>
      </c>
      <c r="AR80">
        <v>24.288</v>
      </c>
      <c r="AS80">
        <v>4.7081999999999997</v>
      </c>
      <c r="AT80">
        <v>15.00135</v>
      </c>
      <c r="AU80">
        <v>0</v>
      </c>
      <c r="AV80">
        <v>29.925000000000001</v>
      </c>
      <c r="AW80">
        <v>35.838000000000001</v>
      </c>
      <c r="AX80">
        <v>92.721599999999995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2894.6808620000006</v>
      </c>
    </row>
    <row r="81" spans="1:117">
      <c r="A81" t="s">
        <v>123</v>
      </c>
      <c r="B81">
        <v>0</v>
      </c>
      <c r="C81">
        <v>15.225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653.15250000000003</v>
      </c>
      <c r="M81">
        <v>92</v>
      </c>
      <c r="N81">
        <v>59.0625</v>
      </c>
      <c r="O81">
        <v>123.66562500000001</v>
      </c>
      <c r="P81">
        <v>117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46.3748</v>
      </c>
      <c r="X81">
        <v>147.515625</v>
      </c>
      <c r="Y81">
        <v>0</v>
      </c>
      <c r="Z81">
        <v>6.5208000000000004</v>
      </c>
      <c r="AA81">
        <v>6.32</v>
      </c>
      <c r="AB81">
        <v>13.17004</v>
      </c>
      <c r="AC81">
        <v>0</v>
      </c>
      <c r="AD81">
        <v>0</v>
      </c>
      <c r="AE81">
        <v>16.478852</v>
      </c>
      <c r="AF81">
        <v>8.8740000000000006</v>
      </c>
      <c r="AG81">
        <v>21.36</v>
      </c>
      <c r="AH81">
        <v>15.151999999999999</v>
      </c>
      <c r="AI81">
        <v>0</v>
      </c>
      <c r="AJ81">
        <v>0</v>
      </c>
      <c r="AK81">
        <v>54.440100000000001</v>
      </c>
      <c r="AL81">
        <v>1.3944000000000001</v>
      </c>
      <c r="AM81">
        <v>0</v>
      </c>
      <c r="AN81">
        <v>0.72694000000000003</v>
      </c>
      <c r="AO81">
        <v>0</v>
      </c>
      <c r="AP81">
        <v>0</v>
      </c>
      <c r="AQ81">
        <v>46.683</v>
      </c>
      <c r="AR81">
        <v>2.2080000000000002</v>
      </c>
      <c r="AS81">
        <v>4.7081999999999997</v>
      </c>
      <c r="AT81">
        <v>15.00135</v>
      </c>
      <c r="AU81">
        <v>0</v>
      </c>
      <c r="AV81">
        <v>29.925000000000001</v>
      </c>
      <c r="AW81">
        <v>35.838000000000001</v>
      </c>
      <c r="AX81">
        <v>92.721599999999995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2838.4560350000006</v>
      </c>
    </row>
    <row r="82" spans="1:117">
      <c r="A82" t="s">
        <v>124</v>
      </c>
      <c r="B82">
        <v>0</v>
      </c>
      <c r="C82">
        <v>15.225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653.15250000000003</v>
      </c>
      <c r="M82">
        <v>92</v>
      </c>
      <c r="N82">
        <v>59.0625</v>
      </c>
      <c r="O82">
        <v>123.66562500000001</v>
      </c>
      <c r="P82">
        <v>117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46.3748</v>
      </c>
      <c r="X82">
        <v>147.515625</v>
      </c>
      <c r="Y82">
        <v>0</v>
      </c>
      <c r="Z82">
        <v>6.5208000000000004</v>
      </c>
      <c r="AA82">
        <v>0</v>
      </c>
      <c r="AB82">
        <v>13.17004</v>
      </c>
      <c r="AC82">
        <v>0</v>
      </c>
      <c r="AD82">
        <v>0</v>
      </c>
      <c r="AE82">
        <v>16.478852</v>
      </c>
      <c r="AF82">
        <v>8.8740000000000006</v>
      </c>
      <c r="AG82">
        <v>21.36</v>
      </c>
      <c r="AH82">
        <v>0</v>
      </c>
      <c r="AI82">
        <v>0</v>
      </c>
      <c r="AJ82">
        <v>0</v>
      </c>
      <c r="AK82">
        <v>54.440100000000001</v>
      </c>
      <c r="AL82">
        <v>1.3944000000000001</v>
      </c>
      <c r="AM82">
        <v>0</v>
      </c>
      <c r="AN82">
        <v>0.72694000000000003</v>
      </c>
      <c r="AO82">
        <v>0</v>
      </c>
      <c r="AP82">
        <v>0</v>
      </c>
      <c r="AQ82">
        <v>46.683</v>
      </c>
      <c r="AR82">
        <v>2.2080000000000002</v>
      </c>
      <c r="AS82">
        <v>4.7081999999999997</v>
      </c>
      <c r="AT82">
        <v>15.00135</v>
      </c>
      <c r="AU82">
        <v>0</v>
      </c>
      <c r="AV82">
        <v>29.925000000000001</v>
      </c>
      <c r="AW82">
        <v>35.838000000000001</v>
      </c>
      <c r="AX82">
        <v>92.721599999999995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2816.9840350000004</v>
      </c>
    </row>
    <row r="83" spans="1:117">
      <c r="A83" t="s">
        <v>125</v>
      </c>
      <c r="B83">
        <v>0</v>
      </c>
      <c r="C83">
        <v>15.225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653.15250000000003</v>
      </c>
      <c r="M83">
        <v>92</v>
      </c>
      <c r="N83">
        <v>59.0625</v>
      </c>
      <c r="O83">
        <v>123.66562500000001</v>
      </c>
      <c r="P83">
        <v>117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46.3748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21.36</v>
      </c>
      <c r="AH83">
        <v>0</v>
      </c>
      <c r="AI83">
        <v>0</v>
      </c>
      <c r="AJ83">
        <v>0</v>
      </c>
      <c r="AK83">
        <v>54.440100000000001</v>
      </c>
      <c r="AL83">
        <v>1.3944000000000001</v>
      </c>
      <c r="AM83">
        <v>0</v>
      </c>
      <c r="AN83">
        <v>0.72694000000000003</v>
      </c>
      <c r="AO83">
        <v>0</v>
      </c>
      <c r="AP83">
        <v>0</v>
      </c>
      <c r="AQ83">
        <v>46.683</v>
      </c>
      <c r="AR83">
        <v>2.2080000000000002</v>
      </c>
      <c r="AS83">
        <v>4.7081999999999997</v>
      </c>
      <c r="AT83">
        <v>15.00135</v>
      </c>
      <c r="AU83">
        <v>0</v>
      </c>
      <c r="AV83">
        <v>29.925000000000001</v>
      </c>
      <c r="AW83">
        <v>35.838000000000001</v>
      </c>
      <c r="AX83">
        <v>93.16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2797.7315950000007</v>
      </c>
    </row>
    <row r="84" spans="1:117">
      <c r="A84" t="s">
        <v>126</v>
      </c>
      <c r="B84">
        <v>0</v>
      </c>
      <c r="C84">
        <v>15.225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653.15250000000003</v>
      </c>
      <c r="M84">
        <v>92</v>
      </c>
      <c r="N84">
        <v>59.0625</v>
      </c>
      <c r="O84">
        <v>123.66562500000001</v>
      </c>
      <c r="P84">
        <v>117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46.3748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21.36</v>
      </c>
      <c r="AH84">
        <v>0</v>
      </c>
      <c r="AI84">
        <v>0</v>
      </c>
      <c r="AJ84">
        <v>0</v>
      </c>
      <c r="AK84">
        <v>54.440100000000001</v>
      </c>
      <c r="AL84">
        <v>1.3944000000000001</v>
      </c>
      <c r="AM84">
        <v>0</v>
      </c>
      <c r="AN84">
        <v>0.72694000000000003</v>
      </c>
      <c r="AO84">
        <v>0</v>
      </c>
      <c r="AP84">
        <v>0</v>
      </c>
      <c r="AQ84">
        <v>46.683</v>
      </c>
      <c r="AR84">
        <v>2.2080000000000002</v>
      </c>
      <c r="AS84">
        <v>4.7081999999999997</v>
      </c>
      <c r="AT84">
        <v>15.00135</v>
      </c>
      <c r="AU84">
        <v>0</v>
      </c>
      <c r="AV84">
        <v>30.45</v>
      </c>
      <c r="AW84">
        <v>35.838000000000001</v>
      </c>
      <c r="AX84">
        <v>93.16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2798.5565950000005</v>
      </c>
    </row>
    <row r="85" spans="1:117">
      <c r="A85" t="s">
        <v>127</v>
      </c>
      <c r="B85">
        <v>0</v>
      </c>
      <c r="C85">
        <v>15.225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653.15250000000003</v>
      </c>
      <c r="M85">
        <v>92</v>
      </c>
      <c r="N85">
        <v>59.0625</v>
      </c>
      <c r="O85">
        <v>123.66562500000001</v>
      </c>
      <c r="P85">
        <v>117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46.3748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21.36</v>
      </c>
      <c r="AH85">
        <v>0</v>
      </c>
      <c r="AI85">
        <v>0</v>
      </c>
      <c r="AJ85">
        <v>0</v>
      </c>
      <c r="AK85">
        <v>54.440100000000001</v>
      </c>
      <c r="AL85">
        <v>1.3944000000000001</v>
      </c>
      <c r="AM85">
        <v>0</v>
      </c>
      <c r="AN85">
        <v>0.72694000000000003</v>
      </c>
      <c r="AO85">
        <v>0</v>
      </c>
      <c r="AP85">
        <v>0</v>
      </c>
      <c r="AQ85">
        <v>45.485999999999997</v>
      </c>
      <c r="AR85">
        <v>2.2080000000000002</v>
      </c>
      <c r="AS85">
        <v>4.7081999999999997</v>
      </c>
      <c r="AT85">
        <v>15.00135</v>
      </c>
      <c r="AU85">
        <v>0</v>
      </c>
      <c r="AV85">
        <v>30.45</v>
      </c>
      <c r="AW85">
        <v>35.838000000000001</v>
      </c>
      <c r="AX85">
        <v>93.16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2797.3595950000004</v>
      </c>
    </row>
    <row r="86" spans="1:117">
      <c r="A86" t="s">
        <v>128</v>
      </c>
      <c r="B86">
        <v>0</v>
      </c>
      <c r="C86">
        <v>15.225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653.15250000000003</v>
      </c>
      <c r="M86">
        <v>92</v>
      </c>
      <c r="N86">
        <v>59.0625</v>
      </c>
      <c r="O86">
        <v>123.66562500000001</v>
      </c>
      <c r="P86">
        <v>117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46.3748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21.36</v>
      </c>
      <c r="AH86">
        <v>0</v>
      </c>
      <c r="AI86">
        <v>0</v>
      </c>
      <c r="AJ86">
        <v>0</v>
      </c>
      <c r="AK86">
        <v>54.440100000000001</v>
      </c>
      <c r="AL86">
        <v>1.3944000000000001</v>
      </c>
      <c r="AM86">
        <v>0</v>
      </c>
      <c r="AN86">
        <v>0.72694000000000003</v>
      </c>
      <c r="AO86">
        <v>0</v>
      </c>
      <c r="AP86">
        <v>0</v>
      </c>
      <c r="AQ86">
        <v>43.47</v>
      </c>
      <c r="AR86">
        <v>2.2080000000000002</v>
      </c>
      <c r="AS86">
        <v>4.7081999999999997</v>
      </c>
      <c r="AT86">
        <v>15.00135</v>
      </c>
      <c r="AU86">
        <v>0</v>
      </c>
      <c r="AV86">
        <v>30.45</v>
      </c>
      <c r="AW86">
        <v>35.838000000000001</v>
      </c>
      <c r="AX86">
        <v>93.16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2795.3435950000003</v>
      </c>
    </row>
    <row r="87" spans="1:117">
      <c r="A87" t="s">
        <v>129</v>
      </c>
      <c r="B87">
        <v>0</v>
      </c>
      <c r="C87">
        <v>15.225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653.15250000000003</v>
      </c>
      <c r="M87">
        <v>92</v>
      </c>
      <c r="N87">
        <v>59.0625</v>
      </c>
      <c r="O87">
        <v>123.66562500000001</v>
      </c>
      <c r="P87">
        <v>117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46.3748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21.36</v>
      </c>
      <c r="AH87">
        <v>0</v>
      </c>
      <c r="AI87">
        <v>0</v>
      </c>
      <c r="AJ87">
        <v>0</v>
      </c>
      <c r="AK87">
        <v>54.440100000000001</v>
      </c>
      <c r="AL87">
        <v>1.3944000000000001</v>
      </c>
      <c r="AM87">
        <v>0</v>
      </c>
      <c r="AN87">
        <v>0.72694000000000003</v>
      </c>
      <c r="AO87">
        <v>0</v>
      </c>
      <c r="AP87">
        <v>0</v>
      </c>
      <c r="AQ87">
        <v>28.98</v>
      </c>
      <c r="AR87">
        <v>24.288</v>
      </c>
      <c r="AS87">
        <v>4.7081999999999997</v>
      </c>
      <c r="AT87">
        <v>15.00135</v>
      </c>
      <c r="AU87">
        <v>0</v>
      </c>
      <c r="AV87">
        <v>30.45</v>
      </c>
      <c r="AW87">
        <v>35.838000000000001</v>
      </c>
      <c r="AX87">
        <v>93.16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2802.9335950000004</v>
      </c>
    </row>
    <row r="88" spans="1:117">
      <c r="A88" t="s">
        <v>130</v>
      </c>
      <c r="B88">
        <v>0</v>
      </c>
      <c r="C88">
        <v>15.225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653.15250000000003</v>
      </c>
      <c r="M88">
        <v>92</v>
      </c>
      <c r="N88">
        <v>59.0625</v>
      </c>
      <c r="O88">
        <v>123.66562500000001</v>
      </c>
      <c r="P88">
        <v>117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46.3748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21.36</v>
      </c>
      <c r="AH88">
        <v>0</v>
      </c>
      <c r="AI88">
        <v>0</v>
      </c>
      <c r="AJ88">
        <v>0</v>
      </c>
      <c r="AK88">
        <v>54.440100000000001</v>
      </c>
      <c r="AL88">
        <v>1.3944000000000001</v>
      </c>
      <c r="AM88">
        <v>0</v>
      </c>
      <c r="AN88">
        <v>0.72694000000000003</v>
      </c>
      <c r="AO88">
        <v>0</v>
      </c>
      <c r="AP88">
        <v>0</v>
      </c>
      <c r="AQ88">
        <v>28.98</v>
      </c>
      <c r="AR88">
        <v>24.288</v>
      </c>
      <c r="AS88">
        <v>4.7081999999999997</v>
      </c>
      <c r="AT88">
        <v>15.00135</v>
      </c>
      <c r="AU88">
        <v>0</v>
      </c>
      <c r="AV88">
        <v>30.45</v>
      </c>
      <c r="AW88">
        <v>35.838000000000001</v>
      </c>
      <c r="AX88">
        <v>93.16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2802.9335950000004</v>
      </c>
    </row>
    <row r="89" spans="1:117">
      <c r="A89" t="s">
        <v>131</v>
      </c>
      <c r="B89">
        <v>0</v>
      </c>
      <c r="C89">
        <v>15.225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653.15250000000003</v>
      </c>
      <c r="M89">
        <v>92</v>
      </c>
      <c r="N89">
        <v>59.0625</v>
      </c>
      <c r="O89">
        <v>123.66562500000001</v>
      </c>
      <c r="P89">
        <v>117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46.3748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21.36</v>
      </c>
      <c r="AH89">
        <v>0</v>
      </c>
      <c r="AI89">
        <v>0</v>
      </c>
      <c r="AJ89">
        <v>0</v>
      </c>
      <c r="AK89">
        <v>54.440100000000001</v>
      </c>
      <c r="AL89">
        <v>1.3944000000000001</v>
      </c>
      <c r="AM89">
        <v>0</v>
      </c>
      <c r="AN89">
        <v>0.72694000000000003</v>
      </c>
      <c r="AO89">
        <v>0</v>
      </c>
      <c r="AP89">
        <v>0</v>
      </c>
      <c r="AQ89">
        <v>28.98</v>
      </c>
      <c r="AR89">
        <v>2.6496</v>
      </c>
      <c r="AS89">
        <v>4.7081999999999997</v>
      </c>
      <c r="AT89">
        <v>15.00135</v>
      </c>
      <c r="AU89">
        <v>0</v>
      </c>
      <c r="AV89">
        <v>30.45</v>
      </c>
      <c r="AW89">
        <v>35.838000000000001</v>
      </c>
      <c r="AX89">
        <v>93.16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2781.2951950000006</v>
      </c>
    </row>
    <row r="90" spans="1:117">
      <c r="A90" t="s">
        <v>132</v>
      </c>
      <c r="B90">
        <v>0</v>
      </c>
      <c r="C90">
        <v>15.225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653.15250000000003</v>
      </c>
      <c r="M90">
        <v>92</v>
      </c>
      <c r="N90">
        <v>59.0625</v>
      </c>
      <c r="O90">
        <v>123.66562500000001</v>
      </c>
      <c r="P90">
        <v>117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46.3748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21.36</v>
      </c>
      <c r="AH90">
        <v>0</v>
      </c>
      <c r="AI90">
        <v>0</v>
      </c>
      <c r="AJ90">
        <v>0</v>
      </c>
      <c r="AK90">
        <v>54.440100000000001</v>
      </c>
      <c r="AL90">
        <v>1.3944000000000001</v>
      </c>
      <c r="AM90">
        <v>0</v>
      </c>
      <c r="AN90">
        <v>0.72694000000000003</v>
      </c>
      <c r="AO90">
        <v>0</v>
      </c>
      <c r="AP90">
        <v>0</v>
      </c>
      <c r="AQ90">
        <v>14.49</v>
      </c>
      <c r="AR90">
        <v>2.2080000000000002</v>
      </c>
      <c r="AS90">
        <v>4.7081999999999997</v>
      </c>
      <c r="AT90">
        <v>15.00135</v>
      </c>
      <c r="AU90">
        <v>0</v>
      </c>
      <c r="AV90">
        <v>30.45</v>
      </c>
      <c r="AW90">
        <v>35.838000000000001</v>
      </c>
      <c r="AX90">
        <v>93.16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2766.3635950000003</v>
      </c>
    </row>
    <row r="91" spans="1:117">
      <c r="A91" t="s">
        <v>133</v>
      </c>
      <c r="B91">
        <v>0</v>
      </c>
      <c r="C91">
        <v>15.225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653.15250000000003</v>
      </c>
      <c r="M91">
        <v>92</v>
      </c>
      <c r="N91">
        <v>59.0625</v>
      </c>
      <c r="O91">
        <v>123.66562500000001</v>
      </c>
      <c r="P91">
        <v>117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46.3748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21.36</v>
      </c>
      <c r="AH91">
        <v>0</v>
      </c>
      <c r="AI91">
        <v>0</v>
      </c>
      <c r="AJ91">
        <v>0</v>
      </c>
      <c r="AK91">
        <v>54.440100000000001</v>
      </c>
      <c r="AL91">
        <v>1.3944000000000001</v>
      </c>
      <c r="AM91">
        <v>0</v>
      </c>
      <c r="AN91">
        <v>0.72694000000000003</v>
      </c>
      <c r="AO91">
        <v>0</v>
      </c>
      <c r="AP91">
        <v>0</v>
      </c>
      <c r="AQ91">
        <v>14.49</v>
      </c>
      <c r="AR91">
        <v>2.2080000000000002</v>
      </c>
      <c r="AS91">
        <v>4.7081999999999997</v>
      </c>
      <c r="AT91">
        <v>15.00135</v>
      </c>
      <c r="AU91">
        <v>0</v>
      </c>
      <c r="AV91">
        <v>30.45</v>
      </c>
      <c r="AW91">
        <v>35.838000000000001</v>
      </c>
      <c r="AX91">
        <v>93.16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2766.3635950000003</v>
      </c>
    </row>
    <row r="92" spans="1:117">
      <c r="A92" t="s">
        <v>134</v>
      </c>
      <c r="B92">
        <v>0</v>
      </c>
      <c r="C92">
        <v>15.225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653.15250000000003</v>
      </c>
      <c r="M92">
        <v>92</v>
      </c>
      <c r="N92">
        <v>59.0625</v>
      </c>
      <c r="O92">
        <v>123.66562500000001</v>
      </c>
      <c r="P92">
        <v>117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46.3748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21.36</v>
      </c>
      <c r="AH92">
        <v>0</v>
      </c>
      <c r="AI92">
        <v>0</v>
      </c>
      <c r="AJ92">
        <v>0</v>
      </c>
      <c r="AK92">
        <v>54.440100000000001</v>
      </c>
      <c r="AL92">
        <v>1.3944000000000001</v>
      </c>
      <c r="AM92">
        <v>0</v>
      </c>
      <c r="AN92">
        <v>0.72694000000000003</v>
      </c>
      <c r="AO92">
        <v>0</v>
      </c>
      <c r="AP92">
        <v>0</v>
      </c>
      <c r="AQ92">
        <v>14.49</v>
      </c>
      <c r="AR92">
        <v>2.2080000000000002</v>
      </c>
      <c r="AS92">
        <v>4.7081999999999997</v>
      </c>
      <c r="AT92">
        <v>15.00135</v>
      </c>
      <c r="AU92">
        <v>0</v>
      </c>
      <c r="AV92">
        <v>30.45</v>
      </c>
      <c r="AW92">
        <v>35.838000000000001</v>
      </c>
      <c r="AX92">
        <v>93.16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2749.8847430000001</v>
      </c>
    </row>
    <row r="93" spans="1:117">
      <c r="A93" t="s">
        <v>135</v>
      </c>
      <c r="B93">
        <v>0</v>
      </c>
      <c r="C93">
        <v>15.225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653.15250000000003</v>
      </c>
      <c r="M93">
        <v>92</v>
      </c>
      <c r="N93">
        <v>59.0625</v>
      </c>
      <c r="O93">
        <v>123.66562500000001</v>
      </c>
      <c r="P93">
        <v>117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46.3748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21.36</v>
      </c>
      <c r="AH93">
        <v>0</v>
      </c>
      <c r="AI93">
        <v>0</v>
      </c>
      <c r="AJ93">
        <v>0</v>
      </c>
      <c r="AK93">
        <v>54.440100000000001</v>
      </c>
      <c r="AL93">
        <v>1.3944000000000001</v>
      </c>
      <c r="AM93">
        <v>0</v>
      </c>
      <c r="AN93">
        <v>0.72694000000000003</v>
      </c>
      <c r="AO93">
        <v>0</v>
      </c>
      <c r="AP93">
        <v>0</v>
      </c>
      <c r="AQ93">
        <v>0</v>
      </c>
      <c r="AR93">
        <v>24.288</v>
      </c>
      <c r="AS93">
        <v>4.7081999999999997</v>
      </c>
      <c r="AT93">
        <v>15.00135</v>
      </c>
      <c r="AU93">
        <v>0</v>
      </c>
      <c r="AV93">
        <v>30.45</v>
      </c>
      <c r="AW93">
        <v>35.838000000000001</v>
      </c>
      <c r="AX93">
        <v>93.16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2757.4747430000002</v>
      </c>
    </row>
    <row r="94" spans="1:117">
      <c r="A94" t="s">
        <v>136</v>
      </c>
      <c r="B94">
        <v>0</v>
      </c>
      <c r="C94">
        <v>15.225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653.15250000000003</v>
      </c>
      <c r="M94">
        <v>92</v>
      </c>
      <c r="N94">
        <v>59.0625</v>
      </c>
      <c r="O94">
        <v>123.66562500000001</v>
      </c>
      <c r="P94">
        <v>117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46.3748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21.36</v>
      </c>
      <c r="AH94">
        <v>0</v>
      </c>
      <c r="AI94">
        <v>0</v>
      </c>
      <c r="AJ94">
        <v>0</v>
      </c>
      <c r="AK94">
        <v>54.440100000000001</v>
      </c>
      <c r="AL94">
        <v>1.3944000000000001</v>
      </c>
      <c r="AM94">
        <v>0</v>
      </c>
      <c r="AN94">
        <v>0.72694000000000003</v>
      </c>
      <c r="AO94">
        <v>0</v>
      </c>
      <c r="AP94">
        <v>0</v>
      </c>
      <c r="AQ94">
        <v>0</v>
      </c>
      <c r="AR94">
        <v>24.288</v>
      </c>
      <c r="AS94">
        <v>4.7081999999999997</v>
      </c>
      <c r="AT94">
        <v>15.00135</v>
      </c>
      <c r="AU94">
        <v>0</v>
      </c>
      <c r="AV94">
        <v>30.45</v>
      </c>
      <c r="AW94">
        <v>35.838000000000001</v>
      </c>
      <c r="AX94">
        <v>93.16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2757.4747430000002</v>
      </c>
    </row>
    <row r="95" spans="1:117">
      <c r="A95" t="s">
        <v>137</v>
      </c>
      <c r="B95">
        <v>0</v>
      </c>
      <c r="C95">
        <v>15.225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653.15250000000003</v>
      </c>
      <c r="M95">
        <v>92</v>
      </c>
      <c r="N95">
        <v>59.0625</v>
      </c>
      <c r="O95">
        <v>123.66562500000001</v>
      </c>
      <c r="P95">
        <v>117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46.3748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21.36</v>
      </c>
      <c r="AH95">
        <v>0</v>
      </c>
      <c r="AI95">
        <v>0</v>
      </c>
      <c r="AJ95">
        <v>0</v>
      </c>
      <c r="AK95">
        <v>54.440100000000001</v>
      </c>
      <c r="AL95">
        <v>1.3944000000000001</v>
      </c>
      <c r="AM95">
        <v>0</v>
      </c>
      <c r="AN95">
        <v>0.72694000000000003</v>
      </c>
      <c r="AO95">
        <v>0</v>
      </c>
      <c r="AP95">
        <v>0</v>
      </c>
      <c r="AQ95">
        <v>0</v>
      </c>
      <c r="AR95">
        <v>2.2080000000000002</v>
      </c>
      <c r="AS95">
        <v>4.7081999999999997</v>
      </c>
      <c r="AT95">
        <v>15.00135</v>
      </c>
      <c r="AU95">
        <v>0</v>
      </c>
      <c r="AV95">
        <v>30.45</v>
      </c>
      <c r="AW95">
        <v>35.838000000000001</v>
      </c>
      <c r="AX95">
        <v>93.16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2735.3947430000003</v>
      </c>
    </row>
    <row r="96" spans="1:117">
      <c r="A96" t="s">
        <v>138</v>
      </c>
      <c r="B96">
        <v>0</v>
      </c>
      <c r="C96">
        <v>15.225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653.15250000000003</v>
      </c>
      <c r="M96">
        <v>92</v>
      </c>
      <c r="N96">
        <v>59.0625</v>
      </c>
      <c r="O96">
        <v>123.66562500000001</v>
      </c>
      <c r="P96">
        <v>117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46.3748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21.36</v>
      </c>
      <c r="AH96">
        <v>0</v>
      </c>
      <c r="AI96">
        <v>0</v>
      </c>
      <c r="AJ96">
        <v>0</v>
      </c>
      <c r="AK96">
        <v>54.440100000000001</v>
      </c>
      <c r="AL96">
        <v>1.3944000000000001</v>
      </c>
      <c r="AM96">
        <v>0</v>
      </c>
      <c r="AN96">
        <v>0.72694000000000003</v>
      </c>
      <c r="AO96">
        <v>0</v>
      </c>
      <c r="AP96">
        <v>0</v>
      </c>
      <c r="AQ96">
        <v>0</v>
      </c>
      <c r="AR96">
        <v>2.2080000000000002</v>
      </c>
      <c r="AS96">
        <v>4.7081999999999997</v>
      </c>
      <c r="AT96">
        <v>15.00135</v>
      </c>
      <c r="AU96">
        <v>0</v>
      </c>
      <c r="AV96">
        <v>30.45</v>
      </c>
      <c r="AW96">
        <v>35.838000000000001</v>
      </c>
      <c r="AX96">
        <v>93.16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2735.3947430000003</v>
      </c>
    </row>
    <row r="97" spans="1:117">
      <c r="A97" t="s">
        <v>139</v>
      </c>
      <c r="B97">
        <v>0</v>
      </c>
      <c r="C97">
        <v>15.225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653.15250000000003</v>
      </c>
      <c r="M97">
        <v>92</v>
      </c>
      <c r="N97">
        <v>59.0625</v>
      </c>
      <c r="O97">
        <v>123.66562500000001</v>
      </c>
      <c r="P97">
        <v>117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46.3748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21.36</v>
      </c>
      <c r="AH97">
        <v>0</v>
      </c>
      <c r="AI97">
        <v>0</v>
      </c>
      <c r="AJ97">
        <v>0</v>
      </c>
      <c r="AK97">
        <v>54.440100000000001</v>
      </c>
      <c r="AL97">
        <v>1.3944000000000001</v>
      </c>
      <c r="AM97">
        <v>0</v>
      </c>
      <c r="AN97">
        <v>0.72694000000000003</v>
      </c>
      <c r="AO97">
        <v>0</v>
      </c>
      <c r="AP97">
        <v>0</v>
      </c>
      <c r="AQ97">
        <v>0</v>
      </c>
      <c r="AR97">
        <v>2.2080000000000002</v>
      </c>
      <c r="AS97">
        <v>4.7081999999999997</v>
      </c>
      <c r="AT97">
        <v>15.00135</v>
      </c>
      <c r="AU97">
        <v>0</v>
      </c>
      <c r="AV97">
        <v>30.45</v>
      </c>
      <c r="AW97">
        <v>35.838000000000001</v>
      </c>
      <c r="AX97">
        <v>93.16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2735.3947430000003</v>
      </c>
    </row>
    <row r="98" spans="1:117">
      <c r="A98" t="s">
        <v>140</v>
      </c>
      <c r="B98">
        <v>0</v>
      </c>
      <c r="C98">
        <v>15.225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653.15250000000003</v>
      </c>
      <c r="M98">
        <v>92</v>
      </c>
      <c r="N98">
        <v>59.0625</v>
      </c>
      <c r="O98">
        <v>123.66562500000001</v>
      </c>
      <c r="P98">
        <v>117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46.3748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21.36</v>
      </c>
      <c r="AH98">
        <v>0</v>
      </c>
      <c r="AI98">
        <v>0</v>
      </c>
      <c r="AJ98">
        <v>0</v>
      </c>
      <c r="AK98">
        <v>54.440100000000001</v>
      </c>
      <c r="AL98">
        <v>1.3944000000000001</v>
      </c>
      <c r="AM98">
        <v>0</v>
      </c>
      <c r="AN98">
        <v>0.72694000000000003</v>
      </c>
      <c r="AO98">
        <v>0</v>
      </c>
      <c r="AP98">
        <v>0</v>
      </c>
      <c r="AQ98">
        <v>0</v>
      </c>
      <c r="AR98">
        <v>2.2080000000000002</v>
      </c>
      <c r="AS98">
        <v>4.7081999999999997</v>
      </c>
      <c r="AT98">
        <v>15.00135</v>
      </c>
      <c r="AU98">
        <v>0</v>
      </c>
      <c r="AV98">
        <v>30.45</v>
      </c>
      <c r="AW98">
        <v>35.838000000000001</v>
      </c>
      <c r="AX98">
        <v>93.16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2735.3947430000003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0.36539999999999961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16.392624047999995</v>
      </c>
      <c r="L99">
        <f t="shared" si="2"/>
        <v>15.675659999999962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2.8079999999999998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0.49541684999999924</v>
      </c>
      <c r="W99">
        <f t="shared" si="2"/>
        <v>1.1129952000000001</v>
      </c>
      <c r="X99">
        <f t="shared" si="2"/>
        <v>3.3969570312500008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0.13152710999999997</v>
      </c>
      <c r="AC99">
        <f t="shared" si="2"/>
        <v>0</v>
      </c>
      <c r="AD99">
        <f t="shared" si="2"/>
        <v>9.1143055499999973E-2</v>
      </c>
      <c r="AE99">
        <f t="shared" si="2"/>
        <v>0.28426019699999988</v>
      </c>
      <c r="AF99">
        <f t="shared" si="2"/>
        <v>0.25734600000000019</v>
      </c>
      <c r="AG99">
        <f t="shared" si="2"/>
        <v>0.51263999999999899</v>
      </c>
      <c r="AH99">
        <f t="shared" si="2"/>
        <v>0.54452500000000004</v>
      </c>
      <c r="AI99">
        <f t="shared" si="2"/>
        <v>0</v>
      </c>
      <c r="AJ99">
        <f t="shared" si="2"/>
        <v>0</v>
      </c>
      <c r="AK99">
        <f t="shared" si="2"/>
        <v>1.3065623999999973</v>
      </c>
      <c r="AL99">
        <f t="shared" si="2"/>
        <v>0.20642930000000018</v>
      </c>
      <c r="AM99">
        <f t="shared" si="2"/>
        <v>4.9301005000000009E-2</v>
      </c>
      <c r="AN99">
        <f t="shared" si="2"/>
        <v>1.7350909999999983E-2</v>
      </c>
      <c r="AO99">
        <f t="shared" si="2"/>
        <v>0</v>
      </c>
      <c r="AP99">
        <f t="shared" si="2"/>
        <v>2.3410275000000001E-2</v>
      </c>
      <c r="AQ99">
        <f t="shared" si="2"/>
        <v>0.49770000000000003</v>
      </c>
      <c r="AR99">
        <f t="shared" si="2"/>
        <v>0.13678560000000028</v>
      </c>
      <c r="AS99">
        <f t="shared" si="2"/>
        <v>0.13324205999999977</v>
      </c>
      <c r="AT99">
        <f t="shared" si="2"/>
        <v>0.36003239999999997</v>
      </c>
      <c r="AU99">
        <f t="shared" si="2"/>
        <v>0</v>
      </c>
      <c r="AV99">
        <f t="shared" si="2"/>
        <v>0.72279375000000012</v>
      </c>
      <c r="AW99">
        <f t="shared" si="2"/>
        <v>0.86011200000000154</v>
      </c>
      <c r="AX99">
        <f t="shared" si="2"/>
        <v>2.2305791999999975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67.56186477575001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352</v>
      </c>
      <c r="L3">
        <v>354</v>
      </c>
      <c r="M3">
        <v>92</v>
      </c>
      <c r="N3">
        <v>59.06</v>
      </c>
      <c r="O3">
        <v>123.66562500000001</v>
      </c>
      <c r="P3">
        <v>117</v>
      </c>
      <c r="Q3">
        <v>5</v>
      </c>
      <c r="R3">
        <v>15</v>
      </c>
      <c r="S3">
        <v>9</v>
      </c>
      <c r="T3">
        <v>0</v>
      </c>
      <c r="U3">
        <v>418.77</v>
      </c>
      <c r="V3">
        <v>5</v>
      </c>
      <c r="W3">
        <v>24.226299999999998</v>
      </c>
      <c r="X3">
        <v>128.04990000000001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21.36</v>
      </c>
      <c r="AH3">
        <v>0</v>
      </c>
      <c r="AI3">
        <v>0</v>
      </c>
      <c r="AJ3">
        <v>0</v>
      </c>
      <c r="AK3">
        <v>54.440100000000001</v>
      </c>
      <c r="AL3">
        <v>1.3944000000000001</v>
      </c>
      <c r="AM3">
        <v>0</v>
      </c>
      <c r="AN3">
        <v>0.70781000000000005</v>
      </c>
      <c r="AO3">
        <v>0</v>
      </c>
      <c r="AP3">
        <v>0.38429999999999997</v>
      </c>
      <c r="AQ3">
        <v>0</v>
      </c>
      <c r="AR3">
        <v>24.288</v>
      </c>
      <c r="AS3">
        <v>8.3402399999999997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1837.5620249999999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352</v>
      </c>
      <c r="L4">
        <v>354</v>
      </c>
      <c r="M4">
        <v>92</v>
      </c>
      <c r="N4">
        <v>59.06</v>
      </c>
      <c r="O4">
        <v>123.66562500000001</v>
      </c>
      <c r="P4">
        <v>117</v>
      </c>
      <c r="Q4">
        <v>5</v>
      </c>
      <c r="R4">
        <v>15</v>
      </c>
      <c r="S4">
        <v>9</v>
      </c>
      <c r="T4">
        <v>0</v>
      </c>
      <c r="U4">
        <v>418.77</v>
      </c>
      <c r="V4">
        <v>5</v>
      </c>
      <c r="W4">
        <v>12</v>
      </c>
      <c r="X4">
        <v>59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21.36</v>
      </c>
      <c r="AH4">
        <v>0</v>
      </c>
      <c r="AI4">
        <v>0</v>
      </c>
      <c r="AJ4">
        <v>0</v>
      </c>
      <c r="AK4">
        <v>54.440100000000001</v>
      </c>
      <c r="AL4">
        <v>1.3944000000000001</v>
      </c>
      <c r="AM4">
        <v>0</v>
      </c>
      <c r="AN4">
        <v>0.70781000000000005</v>
      </c>
      <c r="AO4">
        <v>0</v>
      </c>
      <c r="AP4">
        <v>0.38429999999999997</v>
      </c>
      <c r="AQ4">
        <v>0</v>
      </c>
      <c r="AR4">
        <v>24.288</v>
      </c>
      <c r="AS4">
        <v>8.3402399999999997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1756.2858249999999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352</v>
      </c>
      <c r="L5">
        <v>354</v>
      </c>
      <c r="M5">
        <v>92</v>
      </c>
      <c r="N5">
        <v>59.06</v>
      </c>
      <c r="O5">
        <v>123.66562500000001</v>
      </c>
      <c r="P5">
        <v>117</v>
      </c>
      <c r="Q5">
        <v>5</v>
      </c>
      <c r="R5">
        <v>15</v>
      </c>
      <c r="S5">
        <v>9</v>
      </c>
      <c r="T5">
        <v>0</v>
      </c>
      <c r="U5">
        <v>418.77</v>
      </c>
      <c r="V5">
        <v>5</v>
      </c>
      <c r="W5">
        <v>12</v>
      </c>
      <c r="X5">
        <v>55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21.36</v>
      </c>
      <c r="AH5">
        <v>0</v>
      </c>
      <c r="AI5">
        <v>0</v>
      </c>
      <c r="AJ5">
        <v>0</v>
      </c>
      <c r="AK5">
        <v>54.440100000000001</v>
      </c>
      <c r="AL5">
        <v>1.3944000000000001</v>
      </c>
      <c r="AM5">
        <v>0</v>
      </c>
      <c r="AN5">
        <v>0.70781000000000005</v>
      </c>
      <c r="AO5">
        <v>0</v>
      </c>
      <c r="AP5">
        <v>0</v>
      </c>
      <c r="AQ5">
        <v>0</v>
      </c>
      <c r="AR5">
        <v>2.2080000000000002</v>
      </c>
      <c r="AS5">
        <v>8.3402399999999997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1729.8215250000001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352</v>
      </c>
      <c r="L6">
        <v>354</v>
      </c>
      <c r="M6">
        <v>92</v>
      </c>
      <c r="N6">
        <v>59.06</v>
      </c>
      <c r="O6">
        <v>123.66562500000001</v>
      </c>
      <c r="P6">
        <v>117</v>
      </c>
      <c r="Q6">
        <v>5</v>
      </c>
      <c r="R6">
        <v>15</v>
      </c>
      <c r="S6">
        <v>9</v>
      </c>
      <c r="T6">
        <v>0</v>
      </c>
      <c r="U6">
        <v>418.77</v>
      </c>
      <c r="V6">
        <v>5</v>
      </c>
      <c r="W6">
        <v>12</v>
      </c>
      <c r="X6">
        <v>55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21.36</v>
      </c>
      <c r="AH6">
        <v>0</v>
      </c>
      <c r="AI6">
        <v>0</v>
      </c>
      <c r="AJ6">
        <v>0</v>
      </c>
      <c r="AK6">
        <v>54.440100000000001</v>
      </c>
      <c r="AL6">
        <v>1.3944000000000001</v>
      </c>
      <c r="AM6">
        <v>0</v>
      </c>
      <c r="AN6">
        <v>0.70781000000000005</v>
      </c>
      <c r="AO6">
        <v>0</v>
      </c>
      <c r="AP6">
        <v>0</v>
      </c>
      <c r="AQ6">
        <v>0</v>
      </c>
      <c r="AR6">
        <v>2.2080000000000002</v>
      </c>
      <c r="AS6">
        <v>8.3402399999999997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1729.8215250000001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352</v>
      </c>
      <c r="L7">
        <v>354</v>
      </c>
      <c r="M7">
        <v>92</v>
      </c>
      <c r="N7">
        <v>59.06</v>
      </c>
      <c r="O7">
        <v>123.66562500000001</v>
      </c>
      <c r="P7">
        <v>117</v>
      </c>
      <c r="Q7">
        <v>5</v>
      </c>
      <c r="R7">
        <v>15</v>
      </c>
      <c r="S7">
        <v>9</v>
      </c>
      <c r="T7">
        <v>0</v>
      </c>
      <c r="U7">
        <v>418.77</v>
      </c>
      <c r="V7">
        <v>5</v>
      </c>
      <c r="W7">
        <v>12</v>
      </c>
      <c r="X7">
        <v>58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21.36</v>
      </c>
      <c r="AH7">
        <v>0</v>
      </c>
      <c r="AI7">
        <v>0</v>
      </c>
      <c r="AJ7">
        <v>0</v>
      </c>
      <c r="AK7">
        <v>54.440100000000001</v>
      </c>
      <c r="AL7">
        <v>1.3944000000000001</v>
      </c>
      <c r="AM7">
        <v>0</v>
      </c>
      <c r="AN7">
        <v>0.70781000000000005</v>
      </c>
      <c r="AO7">
        <v>0</v>
      </c>
      <c r="AP7">
        <v>0</v>
      </c>
      <c r="AQ7">
        <v>0</v>
      </c>
      <c r="AR7">
        <v>2.2080000000000002</v>
      </c>
      <c r="AS7">
        <v>8.3402399999999997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1732.8215250000001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352</v>
      </c>
      <c r="L8">
        <v>354</v>
      </c>
      <c r="M8">
        <v>92</v>
      </c>
      <c r="N8">
        <v>59.06</v>
      </c>
      <c r="O8">
        <v>123.66562500000001</v>
      </c>
      <c r="P8">
        <v>117</v>
      </c>
      <c r="Q8">
        <v>5</v>
      </c>
      <c r="R8">
        <v>15</v>
      </c>
      <c r="S8">
        <v>9</v>
      </c>
      <c r="T8">
        <v>0</v>
      </c>
      <c r="U8">
        <v>418.77</v>
      </c>
      <c r="V8">
        <v>5</v>
      </c>
      <c r="W8">
        <v>12</v>
      </c>
      <c r="X8">
        <v>58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21.36</v>
      </c>
      <c r="AH8">
        <v>0</v>
      </c>
      <c r="AI8">
        <v>0</v>
      </c>
      <c r="AJ8">
        <v>0</v>
      </c>
      <c r="AK8">
        <v>54.440100000000001</v>
      </c>
      <c r="AL8">
        <v>1.3944000000000001</v>
      </c>
      <c r="AM8">
        <v>0</v>
      </c>
      <c r="AN8">
        <v>0.70781000000000005</v>
      </c>
      <c r="AO8">
        <v>0</v>
      </c>
      <c r="AP8">
        <v>0</v>
      </c>
      <c r="AQ8">
        <v>0</v>
      </c>
      <c r="AR8">
        <v>2.2080000000000002</v>
      </c>
      <c r="AS8">
        <v>8.3402399999999997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1732.8215250000001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352</v>
      </c>
      <c r="L9">
        <v>354</v>
      </c>
      <c r="M9">
        <v>59.2256</v>
      </c>
      <c r="N9">
        <v>59.06</v>
      </c>
      <c r="O9">
        <v>123.66562500000001</v>
      </c>
      <c r="P9">
        <v>117</v>
      </c>
      <c r="Q9">
        <v>11.05</v>
      </c>
      <c r="R9">
        <v>21.82</v>
      </c>
      <c r="S9">
        <v>13.12</v>
      </c>
      <c r="T9">
        <v>0</v>
      </c>
      <c r="U9">
        <v>418.77</v>
      </c>
      <c r="V9">
        <v>5</v>
      </c>
      <c r="W9">
        <v>12</v>
      </c>
      <c r="X9">
        <v>53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21.36</v>
      </c>
      <c r="AH9">
        <v>0</v>
      </c>
      <c r="AI9">
        <v>0</v>
      </c>
      <c r="AJ9">
        <v>0</v>
      </c>
      <c r="AK9">
        <v>54.440100000000001</v>
      </c>
      <c r="AL9">
        <v>1.3944000000000001</v>
      </c>
      <c r="AM9">
        <v>0</v>
      </c>
      <c r="AN9">
        <v>0.70781000000000005</v>
      </c>
      <c r="AO9">
        <v>0</v>
      </c>
      <c r="AP9">
        <v>0</v>
      </c>
      <c r="AQ9">
        <v>0</v>
      </c>
      <c r="AR9">
        <v>2.2080000000000002</v>
      </c>
      <c r="AS9">
        <v>4.7081999999999997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1708.4050849999996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352</v>
      </c>
      <c r="L10">
        <v>354</v>
      </c>
      <c r="M10">
        <v>59.2256</v>
      </c>
      <c r="N10">
        <v>59.06</v>
      </c>
      <c r="O10">
        <v>123.66562500000001</v>
      </c>
      <c r="P10">
        <v>117</v>
      </c>
      <c r="Q10">
        <v>11.05</v>
      </c>
      <c r="R10">
        <v>21.82</v>
      </c>
      <c r="S10">
        <v>13.12</v>
      </c>
      <c r="T10">
        <v>0</v>
      </c>
      <c r="U10">
        <v>418.77</v>
      </c>
      <c r="V10">
        <v>5</v>
      </c>
      <c r="W10">
        <v>12</v>
      </c>
      <c r="X10">
        <v>53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21.36</v>
      </c>
      <c r="AH10">
        <v>0</v>
      </c>
      <c r="AI10">
        <v>0</v>
      </c>
      <c r="AJ10">
        <v>0</v>
      </c>
      <c r="AK10">
        <v>54.440100000000001</v>
      </c>
      <c r="AL10">
        <v>1.3944000000000001</v>
      </c>
      <c r="AM10">
        <v>0</v>
      </c>
      <c r="AN10">
        <v>0.70781000000000005</v>
      </c>
      <c r="AO10">
        <v>0</v>
      </c>
      <c r="AP10">
        <v>0</v>
      </c>
      <c r="AQ10">
        <v>0</v>
      </c>
      <c r="AR10">
        <v>2.2080000000000002</v>
      </c>
      <c r="AS10">
        <v>4.7081999999999997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1708.4050849999996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352</v>
      </c>
      <c r="L11">
        <v>354</v>
      </c>
      <c r="M11">
        <v>59.2256</v>
      </c>
      <c r="N11">
        <v>45.120800000000003</v>
      </c>
      <c r="O11">
        <v>123.66562500000001</v>
      </c>
      <c r="P11">
        <v>105.88079999999999</v>
      </c>
      <c r="Q11">
        <v>11.05</v>
      </c>
      <c r="R11">
        <v>21.82</v>
      </c>
      <c r="S11">
        <v>13.12</v>
      </c>
      <c r="T11">
        <v>0</v>
      </c>
      <c r="U11">
        <v>418.77</v>
      </c>
      <c r="V11">
        <v>5</v>
      </c>
      <c r="W11">
        <v>12</v>
      </c>
      <c r="X11">
        <v>53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21.36</v>
      </c>
      <c r="AH11">
        <v>0</v>
      </c>
      <c r="AI11">
        <v>0</v>
      </c>
      <c r="AJ11">
        <v>0</v>
      </c>
      <c r="AK11">
        <v>54.440100000000001</v>
      </c>
      <c r="AL11">
        <v>1.3944000000000001</v>
      </c>
      <c r="AM11">
        <v>0</v>
      </c>
      <c r="AN11">
        <v>0.70781000000000005</v>
      </c>
      <c r="AO11">
        <v>0</v>
      </c>
      <c r="AP11">
        <v>0</v>
      </c>
      <c r="AQ11">
        <v>0</v>
      </c>
      <c r="AR11">
        <v>2.2080000000000002</v>
      </c>
      <c r="AS11">
        <v>4.7081999999999997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1683.3466849999998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352</v>
      </c>
      <c r="L12">
        <v>354</v>
      </c>
      <c r="M12">
        <v>59.2256</v>
      </c>
      <c r="N12">
        <v>45.120800000000003</v>
      </c>
      <c r="O12">
        <v>123.66562500000001</v>
      </c>
      <c r="P12">
        <v>105.88079999999999</v>
      </c>
      <c r="Q12">
        <v>11.05</v>
      </c>
      <c r="R12">
        <v>21.82</v>
      </c>
      <c r="S12">
        <v>13.12</v>
      </c>
      <c r="T12">
        <v>0</v>
      </c>
      <c r="U12">
        <v>418.77</v>
      </c>
      <c r="V12">
        <v>5</v>
      </c>
      <c r="W12">
        <v>12</v>
      </c>
      <c r="X12">
        <v>53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21.36</v>
      </c>
      <c r="AH12">
        <v>0</v>
      </c>
      <c r="AI12">
        <v>0</v>
      </c>
      <c r="AJ12">
        <v>0</v>
      </c>
      <c r="AK12">
        <v>54.440100000000001</v>
      </c>
      <c r="AL12">
        <v>1.3944000000000001</v>
      </c>
      <c r="AM12">
        <v>0</v>
      </c>
      <c r="AN12">
        <v>0.70781000000000005</v>
      </c>
      <c r="AO12">
        <v>0</v>
      </c>
      <c r="AP12">
        <v>0</v>
      </c>
      <c r="AQ12">
        <v>0</v>
      </c>
      <c r="AR12">
        <v>2.2080000000000002</v>
      </c>
      <c r="AS12">
        <v>4.7081999999999997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1683.3466849999998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352</v>
      </c>
      <c r="L13">
        <v>354</v>
      </c>
      <c r="M13">
        <v>59.2256</v>
      </c>
      <c r="N13">
        <v>45.120800000000003</v>
      </c>
      <c r="O13">
        <v>116.3832</v>
      </c>
      <c r="P13">
        <v>105.88079999999999</v>
      </c>
      <c r="Q13">
        <v>8.4499999999999993</v>
      </c>
      <c r="R13">
        <v>20</v>
      </c>
      <c r="S13">
        <v>12.5</v>
      </c>
      <c r="T13">
        <v>0</v>
      </c>
      <c r="U13">
        <v>418.77</v>
      </c>
      <c r="V13">
        <v>5</v>
      </c>
      <c r="W13">
        <v>12</v>
      </c>
      <c r="X13">
        <v>53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21.36</v>
      </c>
      <c r="AH13">
        <v>0</v>
      </c>
      <c r="AI13">
        <v>0</v>
      </c>
      <c r="AJ13">
        <v>0</v>
      </c>
      <c r="AK13">
        <v>54.440100000000001</v>
      </c>
      <c r="AL13">
        <v>1.3944000000000001</v>
      </c>
      <c r="AM13">
        <v>0</v>
      </c>
      <c r="AN13">
        <v>0.70781000000000005</v>
      </c>
      <c r="AO13">
        <v>0</v>
      </c>
      <c r="AP13">
        <v>0</v>
      </c>
      <c r="AQ13">
        <v>0</v>
      </c>
      <c r="AR13">
        <v>2.2080000000000002</v>
      </c>
      <c r="AS13">
        <v>4.7081999999999997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1671.0242600000001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352</v>
      </c>
      <c r="L14">
        <v>354</v>
      </c>
      <c r="M14">
        <v>59.2256</v>
      </c>
      <c r="N14">
        <v>45.120800000000003</v>
      </c>
      <c r="O14">
        <v>109.3832</v>
      </c>
      <c r="P14">
        <v>105.88079999999999</v>
      </c>
      <c r="Q14">
        <v>8.4499999999999993</v>
      </c>
      <c r="R14">
        <v>20</v>
      </c>
      <c r="S14">
        <v>12.5</v>
      </c>
      <c r="T14">
        <v>0</v>
      </c>
      <c r="U14">
        <v>418.77</v>
      </c>
      <c r="V14">
        <v>5</v>
      </c>
      <c r="W14">
        <v>12</v>
      </c>
      <c r="X14">
        <v>53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21.36</v>
      </c>
      <c r="AH14">
        <v>0</v>
      </c>
      <c r="AI14">
        <v>0</v>
      </c>
      <c r="AJ14">
        <v>0</v>
      </c>
      <c r="AK14">
        <v>54.440100000000001</v>
      </c>
      <c r="AL14">
        <v>1.3944000000000001</v>
      </c>
      <c r="AM14">
        <v>0</v>
      </c>
      <c r="AN14">
        <v>0.70781000000000005</v>
      </c>
      <c r="AO14">
        <v>0</v>
      </c>
      <c r="AP14">
        <v>0</v>
      </c>
      <c r="AQ14">
        <v>0</v>
      </c>
      <c r="AR14">
        <v>2.2080000000000002</v>
      </c>
      <c r="AS14">
        <v>4.7081999999999997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1664.0242600000001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352</v>
      </c>
      <c r="L15">
        <v>354</v>
      </c>
      <c r="M15">
        <v>59.2256</v>
      </c>
      <c r="N15">
        <v>45.120800000000003</v>
      </c>
      <c r="O15">
        <v>106.3832</v>
      </c>
      <c r="P15">
        <v>105.88079999999999</v>
      </c>
      <c r="Q15">
        <v>8.4499999999999993</v>
      </c>
      <c r="R15">
        <v>20</v>
      </c>
      <c r="S15">
        <v>12.5</v>
      </c>
      <c r="T15">
        <v>0</v>
      </c>
      <c r="U15">
        <v>418.77</v>
      </c>
      <c r="V15">
        <v>5</v>
      </c>
      <c r="W15">
        <v>11.8</v>
      </c>
      <c r="X15">
        <v>68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21.36</v>
      </c>
      <c r="AH15">
        <v>0</v>
      </c>
      <c r="AI15">
        <v>0</v>
      </c>
      <c r="AJ15">
        <v>0</v>
      </c>
      <c r="AK15">
        <v>54.440100000000001</v>
      </c>
      <c r="AL15">
        <v>1.3944000000000001</v>
      </c>
      <c r="AM15">
        <v>0</v>
      </c>
      <c r="AN15">
        <v>0.70781000000000005</v>
      </c>
      <c r="AO15">
        <v>0</v>
      </c>
      <c r="AP15">
        <v>0</v>
      </c>
      <c r="AQ15">
        <v>0</v>
      </c>
      <c r="AR15">
        <v>2.2080000000000002</v>
      </c>
      <c r="AS15">
        <v>4.7081999999999997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1675.8242600000001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352</v>
      </c>
      <c r="L16">
        <v>354</v>
      </c>
      <c r="M16">
        <v>59.2256</v>
      </c>
      <c r="N16">
        <v>45.120800000000003</v>
      </c>
      <c r="O16">
        <v>102.3832</v>
      </c>
      <c r="P16">
        <v>105.88079999999999</v>
      </c>
      <c r="Q16">
        <v>8.4499999999999993</v>
      </c>
      <c r="R16">
        <v>20</v>
      </c>
      <c r="S16">
        <v>12.5</v>
      </c>
      <c r="T16">
        <v>0</v>
      </c>
      <c r="U16">
        <v>418.77</v>
      </c>
      <c r="V16">
        <v>5</v>
      </c>
      <c r="W16">
        <v>11.8</v>
      </c>
      <c r="X16">
        <v>68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21.36</v>
      </c>
      <c r="AH16">
        <v>0</v>
      </c>
      <c r="AI16">
        <v>0</v>
      </c>
      <c r="AJ16">
        <v>0</v>
      </c>
      <c r="AK16">
        <v>54.440100000000001</v>
      </c>
      <c r="AL16">
        <v>1.3944000000000001</v>
      </c>
      <c r="AM16">
        <v>0</v>
      </c>
      <c r="AN16">
        <v>0.70781000000000005</v>
      </c>
      <c r="AO16">
        <v>0</v>
      </c>
      <c r="AP16">
        <v>0</v>
      </c>
      <c r="AQ16">
        <v>0</v>
      </c>
      <c r="AR16">
        <v>2.2080000000000002</v>
      </c>
      <c r="AS16">
        <v>4.7081999999999997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1671.8242600000001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352</v>
      </c>
      <c r="L17">
        <v>354</v>
      </c>
      <c r="M17">
        <v>59.2256</v>
      </c>
      <c r="N17">
        <v>45.120800000000003</v>
      </c>
      <c r="O17">
        <v>106.3832</v>
      </c>
      <c r="P17">
        <v>105.88079999999999</v>
      </c>
      <c r="Q17">
        <v>8.4499999999999993</v>
      </c>
      <c r="R17">
        <v>20</v>
      </c>
      <c r="S17">
        <v>12.5</v>
      </c>
      <c r="T17">
        <v>0</v>
      </c>
      <c r="U17">
        <v>418.77</v>
      </c>
      <c r="V17">
        <v>5</v>
      </c>
      <c r="W17">
        <v>11.8</v>
      </c>
      <c r="X17">
        <v>68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21.36</v>
      </c>
      <c r="AH17">
        <v>0</v>
      </c>
      <c r="AI17">
        <v>0</v>
      </c>
      <c r="AJ17">
        <v>0</v>
      </c>
      <c r="AK17">
        <v>54.440100000000001</v>
      </c>
      <c r="AL17">
        <v>1.3944000000000001</v>
      </c>
      <c r="AM17">
        <v>0</v>
      </c>
      <c r="AN17">
        <v>0.70781000000000005</v>
      </c>
      <c r="AO17">
        <v>0</v>
      </c>
      <c r="AP17">
        <v>0.38429999999999997</v>
      </c>
      <c r="AQ17">
        <v>0</v>
      </c>
      <c r="AR17">
        <v>2.2080000000000002</v>
      </c>
      <c r="AS17">
        <v>4.7081999999999997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1676.20856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352</v>
      </c>
      <c r="L18">
        <v>354</v>
      </c>
      <c r="M18">
        <v>59.2256</v>
      </c>
      <c r="N18">
        <v>45.120800000000003</v>
      </c>
      <c r="O18">
        <v>105.3832</v>
      </c>
      <c r="P18">
        <v>105.88079999999999</v>
      </c>
      <c r="Q18">
        <v>8.4499999999999993</v>
      </c>
      <c r="R18">
        <v>20</v>
      </c>
      <c r="S18">
        <v>12.5</v>
      </c>
      <c r="T18">
        <v>0</v>
      </c>
      <c r="U18">
        <v>418.77</v>
      </c>
      <c r="V18">
        <v>5</v>
      </c>
      <c r="W18">
        <v>11.8</v>
      </c>
      <c r="X18">
        <v>68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21.36</v>
      </c>
      <c r="AH18">
        <v>0</v>
      </c>
      <c r="AI18">
        <v>0</v>
      </c>
      <c r="AJ18">
        <v>0</v>
      </c>
      <c r="AK18">
        <v>54.440100000000001</v>
      </c>
      <c r="AL18">
        <v>1.3944000000000001</v>
      </c>
      <c r="AM18">
        <v>0</v>
      </c>
      <c r="AN18">
        <v>0.70781000000000005</v>
      </c>
      <c r="AO18">
        <v>0</v>
      </c>
      <c r="AP18">
        <v>0.38429999999999997</v>
      </c>
      <c r="AQ18">
        <v>0</v>
      </c>
      <c r="AR18">
        <v>2.2080000000000002</v>
      </c>
      <c r="AS18">
        <v>4.7081999999999997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1675.20856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352</v>
      </c>
      <c r="L19">
        <v>354</v>
      </c>
      <c r="M19">
        <v>59.2256</v>
      </c>
      <c r="N19">
        <v>45.120800000000003</v>
      </c>
      <c r="O19">
        <v>103.3832</v>
      </c>
      <c r="P19">
        <v>105.88079999999999</v>
      </c>
      <c r="Q19">
        <v>8.4499999999999993</v>
      </c>
      <c r="R19">
        <v>20</v>
      </c>
      <c r="S19">
        <v>12.5</v>
      </c>
      <c r="T19">
        <v>0</v>
      </c>
      <c r="U19">
        <v>418.77</v>
      </c>
      <c r="V19">
        <v>5</v>
      </c>
      <c r="W19">
        <v>11.8</v>
      </c>
      <c r="X19">
        <v>68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21.36</v>
      </c>
      <c r="AH19">
        <v>0</v>
      </c>
      <c r="AI19">
        <v>0</v>
      </c>
      <c r="AJ19">
        <v>0</v>
      </c>
      <c r="AK19">
        <v>54.440100000000001</v>
      </c>
      <c r="AL19">
        <v>1.3944000000000001</v>
      </c>
      <c r="AM19">
        <v>0</v>
      </c>
      <c r="AN19">
        <v>0.70781000000000005</v>
      </c>
      <c r="AO19">
        <v>0</v>
      </c>
      <c r="AP19">
        <v>0.38429999999999997</v>
      </c>
      <c r="AQ19">
        <v>0</v>
      </c>
      <c r="AR19">
        <v>2.2080000000000002</v>
      </c>
      <c r="AS19">
        <v>4.7081999999999997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1673.20856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352</v>
      </c>
      <c r="L20">
        <v>354</v>
      </c>
      <c r="M20">
        <v>59.2256</v>
      </c>
      <c r="N20">
        <v>45.120800000000003</v>
      </c>
      <c r="O20">
        <v>102.3832</v>
      </c>
      <c r="P20">
        <v>105.88079999999999</v>
      </c>
      <c r="Q20">
        <v>8.4499999999999993</v>
      </c>
      <c r="R20">
        <v>20</v>
      </c>
      <c r="S20">
        <v>12.5</v>
      </c>
      <c r="T20">
        <v>0</v>
      </c>
      <c r="U20">
        <v>418.77</v>
      </c>
      <c r="V20">
        <v>5</v>
      </c>
      <c r="W20">
        <v>11.8</v>
      </c>
      <c r="X20">
        <v>68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21.36</v>
      </c>
      <c r="AH20">
        <v>0</v>
      </c>
      <c r="AI20">
        <v>0</v>
      </c>
      <c r="AJ20">
        <v>0</v>
      </c>
      <c r="AK20">
        <v>54.440100000000001</v>
      </c>
      <c r="AL20">
        <v>1.3944000000000001</v>
      </c>
      <c r="AM20">
        <v>0</v>
      </c>
      <c r="AN20">
        <v>0.70781000000000005</v>
      </c>
      <c r="AO20">
        <v>0</v>
      </c>
      <c r="AP20">
        <v>0.38429999999999997</v>
      </c>
      <c r="AQ20">
        <v>0</v>
      </c>
      <c r="AR20">
        <v>2.2080000000000002</v>
      </c>
      <c r="AS20">
        <v>4.7081999999999997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1672.20856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352</v>
      </c>
      <c r="L21">
        <v>354</v>
      </c>
      <c r="M21">
        <v>59.2256</v>
      </c>
      <c r="N21">
        <v>45.120800000000003</v>
      </c>
      <c r="O21">
        <v>98.383200000000002</v>
      </c>
      <c r="P21">
        <v>105.88079999999999</v>
      </c>
      <c r="Q21">
        <v>8.4499999999999993</v>
      </c>
      <c r="R21">
        <v>20</v>
      </c>
      <c r="S21">
        <v>12.5</v>
      </c>
      <c r="T21">
        <v>0</v>
      </c>
      <c r="U21">
        <v>418.77</v>
      </c>
      <c r="V21">
        <v>5</v>
      </c>
      <c r="W21">
        <v>11.8</v>
      </c>
      <c r="X21">
        <v>68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21.36</v>
      </c>
      <c r="AH21">
        <v>0</v>
      </c>
      <c r="AI21">
        <v>0</v>
      </c>
      <c r="AJ21">
        <v>0</v>
      </c>
      <c r="AK21">
        <v>54.440100000000001</v>
      </c>
      <c r="AL21">
        <v>1.3944000000000001</v>
      </c>
      <c r="AM21">
        <v>0</v>
      </c>
      <c r="AN21">
        <v>0.70781000000000005</v>
      </c>
      <c r="AO21">
        <v>0</v>
      </c>
      <c r="AP21">
        <v>7.0454999999999997</v>
      </c>
      <c r="AQ21">
        <v>13.041</v>
      </c>
      <c r="AR21">
        <v>2.2080000000000002</v>
      </c>
      <c r="AS21">
        <v>4.7081999999999997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1687.91076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352</v>
      </c>
      <c r="L22">
        <v>354</v>
      </c>
      <c r="M22">
        <v>59.2256</v>
      </c>
      <c r="N22">
        <v>45.120800000000003</v>
      </c>
      <c r="O22">
        <v>100.3832</v>
      </c>
      <c r="P22">
        <v>105.88079999999999</v>
      </c>
      <c r="Q22">
        <v>8.4499999999999993</v>
      </c>
      <c r="R22">
        <v>20</v>
      </c>
      <c r="S22">
        <v>12.5</v>
      </c>
      <c r="T22">
        <v>0</v>
      </c>
      <c r="U22">
        <v>418.77</v>
      </c>
      <c r="V22">
        <v>5</v>
      </c>
      <c r="W22">
        <v>11.8</v>
      </c>
      <c r="X22">
        <v>68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21.36</v>
      </c>
      <c r="AH22">
        <v>0</v>
      </c>
      <c r="AI22">
        <v>0</v>
      </c>
      <c r="AJ22">
        <v>0</v>
      </c>
      <c r="AK22">
        <v>54.440100000000001</v>
      </c>
      <c r="AL22">
        <v>1.3944000000000001</v>
      </c>
      <c r="AM22">
        <v>0</v>
      </c>
      <c r="AN22">
        <v>0.70781000000000005</v>
      </c>
      <c r="AO22">
        <v>0</v>
      </c>
      <c r="AP22">
        <v>7.0454999999999997</v>
      </c>
      <c r="AQ22">
        <v>15.561</v>
      </c>
      <c r="AR22">
        <v>2.2080000000000002</v>
      </c>
      <c r="AS22">
        <v>4.7081999999999997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1692.43076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352</v>
      </c>
      <c r="L23">
        <v>354</v>
      </c>
      <c r="M23">
        <v>92</v>
      </c>
      <c r="N23">
        <v>58.443429000000002</v>
      </c>
      <c r="O23">
        <v>123.66562500000001</v>
      </c>
      <c r="P23">
        <v>117</v>
      </c>
      <c r="Q23">
        <v>10</v>
      </c>
      <c r="R23">
        <v>20</v>
      </c>
      <c r="S23">
        <v>13</v>
      </c>
      <c r="T23">
        <v>0</v>
      </c>
      <c r="U23">
        <v>418.77</v>
      </c>
      <c r="V23">
        <v>5</v>
      </c>
      <c r="W23">
        <v>11.6</v>
      </c>
      <c r="X23">
        <v>81.790000000000006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21.36</v>
      </c>
      <c r="AH23">
        <v>0</v>
      </c>
      <c r="AI23">
        <v>0</v>
      </c>
      <c r="AJ23">
        <v>0</v>
      </c>
      <c r="AK23">
        <v>54.440100000000001</v>
      </c>
      <c r="AL23">
        <v>1.3944000000000001</v>
      </c>
      <c r="AM23">
        <v>0</v>
      </c>
      <c r="AN23">
        <v>0.72694000000000003</v>
      </c>
      <c r="AO23">
        <v>0</v>
      </c>
      <c r="AP23">
        <v>7.0454999999999997</v>
      </c>
      <c r="AQ23">
        <v>15.561</v>
      </c>
      <c r="AR23">
        <v>2.2080000000000002</v>
      </c>
      <c r="AS23">
        <v>4.7081999999999997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1788.5885439999997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352</v>
      </c>
      <c r="L24">
        <v>354</v>
      </c>
      <c r="M24">
        <v>92</v>
      </c>
      <c r="N24">
        <v>59.06</v>
      </c>
      <c r="O24">
        <v>123.66562500000001</v>
      </c>
      <c r="P24">
        <v>117</v>
      </c>
      <c r="Q24">
        <v>10</v>
      </c>
      <c r="R24">
        <v>20</v>
      </c>
      <c r="S24">
        <v>13</v>
      </c>
      <c r="T24">
        <v>0</v>
      </c>
      <c r="U24">
        <v>418.77</v>
      </c>
      <c r="V24">
        <v>5</v>
      </c>
      <c r="W24">
        <v>11.6</v>
      </c>
      <c r="X24">
        <v>93</v>
      </c>
      <c r="Y24">
        <v>0</v>
      </c>
      <c r="Z24">
        <v>0</v>
      </c>
      <c r="AA24">
        <v>0</v>
      </c>
      <c r="AB24">
        <v>3.3325</v>
      </c>
      <c r="AC24">
        <v>0</v>
      </c>
      <c r="AD24">
        <v>0</v>
      </c>
      <c r="AE24">
        <v>16.478852</v>
      </c>
      <c r="AF24">
        <v>8.8740000000000006</v>
      </c>
      <c r="AG24">
        <v>21.36</v>
      </c>
      <c r="AH24">
        <v>0</v>
      </c>
      <c r="AI24">
        <v>0</v>
      </c>
      <c r="AJ24">
        <v>0</v>
      </c>
      <c r="AK24">
        <v>54.440100000000001</v>
      </c>
      <c r="AL24">
        <v>1.3944000000000001</v>
      </c>
      <c r="AM24">
        <v>0</v>
      </c>
      <c r="AN24">
        <v>0.72694000000000003</v>
      </c>
      <c r="AO24">
        <v>0</v>
      </c>
      <c r="AP24">
        <v>7.0454999999999997</v>
      </c>
      <c r="AQ24">
        <v>31.122</v>
      </c>
      <c r="AR24">
        <v>2.2080000000000002</v>
      </c>
      <c r="AS24">
        <v>4.7081999999999997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1835.7874669999999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352</v>
      </c>
      <c r="L25">
        <v>354</v>
      </c>
      <c r="M25">
        <v>92</v>
      </c>
      <c r="N25">
        <v>59.06</v>
      </c>
      <c r="O25">
        <v>123.66562500000001</v>
      </c>
      <c r="P25">
        <v>117</v>
      </c>
      <c r="Q25">
        <v>10</v>
      </c>
      <c r="R25">
        <v>20</v>
      </c>
      <c r="S25">
        <v>13</v>
      </c>
      <c r="T25">
        <v>0</v>
      </c>
      <c r="U25">
        <v>418.77</v>
      </c>
      <c r="V25">
        <v>5</v>
      </c>
      <c r="W25">
        <v>28.058350999999998</v>
      </c>
      <c r="X25">
        <v>117.20035</v>
      </c>
      <c r="Y25">
        <v>0</v>
      </c>
      <c r="Z25">
        <v>0</v>
      </c>
      <c r="AA25">
        <v>0</v>
      </c>
      <c r="AB25">
        <v>3.3325</v>
      </c>
      <c r="AC25">
        <v>0</v>
      </c>
      <c r="AD25">
        <v>0</v>
      </c>
      <c r="AE25">
        <v>32.957704</v>
      </c>
      <c r="AF25">
        <v>8.8740000000000006</v>
      </c>
      <c r="AG25">
        <v>21.36</v>
      </c>
      <c r="AH25">
        <v>0</v>
      </c>
      <c r="AI25">
        <v>0</v>
      </c>
      <c r="AJ25">
        <v>0</v>
      </c>
      <c r="AK25">
        <v>54.440100000000001</v>
      </c>
      <c r="AL25">
        <v>6.9720000000000004</v>
      </c>
      <c r="AM25">
        <v>0</v>
      </c>
      <c r="AN25">
        <v>0.72694000000000003</v>
      </c>
      <c r="AO25">
        <v>0</v>
      </c>
      <c r="AP25">
        <v>7.0454999999999997</v>
      </c>
      <c r="AQ25">
        <v>46.683</v>
      </c>
      <c r="AR25">
        <v>2.2080000000000002</v>
      </c>
      <c r="AS25">
        <v>4.7081999999999997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1914.0636199999999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352</v>
      </c>
      <c r="L26">
        <v>354</v>
      </c>
      <c r="M26">
        <v>92</v>
      </c>
      <c r="N26">
        <v>59.06</v>
      </c>
      <c r="O26">
        <v>123.66562500000001</v>
      </c>
      <c r="P26">
        <v>117</v>
      </c>
      <c r="Q26">
        <v>10</v>
      </c>
      <c r="R26">
        <v>20</v>
      </c>
      <c r="S26">
        <v>13</v>
      </c>
      <c r="T26">
        <v>0</v>
      </c>
      <c r="U26">
        <v>418.77</v>
      </c>
      <c r="V26">
        <v>8</v>
      </c>
      <c r="W26">
        <v>33.365699999999997</v>
      </c>
      <c r="X26">
        <v>116.3308</v>
      </c>
      <c r="Y26">
        <v>0</v>
      </c>
      <c r="Z26">
        <v>0</v>
      </c>
      <c r="AA26">
        <v>0</v>
      </c>
      <c r="AB26">
        <v>3.3325</v>
      </c>
      <c r="AC26">
        <v>0</v>
      </c>
      <c r="AD26">
        <v>0</v>
      </c>
      <c r="AE26">
        <v>32.957704</v>
      </c>
      <c r="AF26">
        <v>8.8740000000000006</v>
      </c>
      <c r="AG26">
        <v>21.36</v>
      </c>
      <c r="AH26">
        <v>18.940000000000001</v>
      </c>
      <c r="AI26">
        <v>0</v>
      </c>
      <c r="AJ26">
        <v>0</v>
      </c>
      <c r="AK26">
        <v>54.440100000000001</v>
      </c>
      <c r="AL26">
        <v>12.782</v>
      </c>
      <c r="AM26">
        <v>0</v>
      </c>
      <c r="AN26">
        <v>0.72694000000000003</v>
      </c>
      <c r="AO26">
        <v>0</v>
      </c>
      <c r="AP26">
        <v>7.0454999999999997</v>
      </c>
      <c r="AQ26">
        <v>46.683</v>
      </c>
      <c r="AR26">
        <v>2.2080000000000002</v>
      </c>
      <c r="AS26">
        <v>4.7081999999999997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1946.2514189999999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419.91477099999997</v>
      </c>
      <c r="L27">
        <v>361.42500000000001</v>
      </c>
      <c r="M27">
        <v>92</v>
      </c>
      <c r="N27">
        <v>59.06</v>
      </c>
      <c r="O27">
        <v>123.66562500000001</v>
      </c>
      <c r="P27">
        <v>117</v>
      </c>
      <c r="Q27">
        <v>12.096522</v>
      </c>
      <c r="R27">
        <v>29.377165999999999</v>
      </c>
      <c r="S27">
        <v>16.418582000000001</v>
      </c>
      <c r="T27">
        <v>0</v>
      </c>
      <c r="U27">
        <v>418.77</v>
      </c>
      <c r="V27">
        <v>11.1046</v>
      </c>
      <c r="W27">
        <v>45.892000000000003</v>
      </c>
      <c r="X27">
        <v>125.88</v>
      </c>
      <c r="Y27">
        <v>0</v>
      </c>
      <c r="Z27">
        <v>0</v>
      </c>
      <c r="AA27">
        <v>8.2949999999999999</v>
      </c>
      <c r="AB27">
        <v>3.3325</v>
      </c>
      <c r="AC27">
        <v>0</v>
      </c>
      <c r="AD27">
        <v>0</v>
      </c>
      <c r="AE27">
        <v>32.957704</v>
      </c>
      <c r="AF27">
        <v>8.8740000000000006</v>
      </c>
      <c r="AG27">
        <v>21.36</v>
      </c>
      <c r="AH27">
        <v>39.774000000000001</v>
      </c>
      <c r="AI27">
        <v>0</v>
      </c>
      <c r="AJ27">
        <v>0</v>
      </c>
      <c r="AK27">
        <v>54.440100000000001</v>
      </c>
      <c r="AL27">
        <v>1.3944000000000001</v>
      </c>
      <c r="AM27">
        <v>0</v>
      </c>
      <c r="AN27">
        <v>0.72694000000000003</v>
      </c>
      <c r="AO27">
        <v>0</v>
      </c>
      <c r="AP27">
        <v>0</v>
      </c>
      <c r="AQ27">
        <v>46.683</v>
      </c>
      <c r="AR27">
        <v>2.2080000000000002</v>
      </c>
      <c r="AS27">
        <v>4.7081999999999997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2072.3594599999997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522</v>
      </c>
      <c r="L28">
        <v>361.42500000000001</v>
      </c>
      <c r="M28">
        <v>92</v>
      </c>
      <c r="N28">
        <v>59.06</v>
      </c>
      <c r="O28">
        <v>123.66562500000001</v>
      </c>
      <c r="P28">
        <v>117</v>
      </c>
      <c r="Q28">
        <v>15.491282</v>
      </c>
      <c r="R28">
        <v>30.617699999999999</v>
      </c>
      <c r="S28">
        <v>18.590499999999999</v>
      </c>
      <c r="T28">
        <v>0</v>
      </c>
      <c r="U28">
        <v>418.77</v>
      </c>
      <c r="V28">
        <v>15.094571999999999</v>
      </c>
      <c r="W28">
        <v>45.892000000000003</v>
      </c>
      <c r="X28">
        <v>125.88</v>
      </c>
      <c r="Y28">
        <v>0</v>
      </c>
      <c r="Z28">
        <v>0</v>
      </c>
      <c r="AA28">
        <v>14.04936</v>
      </c>
      <c r="AB28">
        <v>13.17004</v>
      </c>
      <c r="AC28">
        <v>0</v>
      </c>
      <c r="AD28">
        <v>0</v>
      </c>
      <c r="AE28">
        <v>32.957704</v>
      </c>
      <c r="AF28">
        <v>8.8740000000000006</v>
      </c>
      <c r="AG28">
        <v>21.36</v>
      </c>
      <c r="AH28">
        <v>56.82</v>
      </c>
      <c r="AI28">
        <v>0</v>
      </c>
      <c r="AJ28">
        <v>0</v>
      </c>
      <c r="AK28">
        <v>54.440100000000001</v>
      </c>
      <c r="AL28">
        <v>1.3944000000000001</v>
      </c>
      <c r="AM28">
        <v>5.2786799999999996</v>
      </c>
      <c r="AN28">
        <v>0.72694000000000003</v>
      </c>
      <c r="AO28">
        <v>0</v>
      </c>
      <c r="AP28">
        <v>0</v>
      </c>
      <c r="AQ28">
        <v>46.683</v>
      </c>
      <c r="AR28">
        <v>2.2080000000000002</v>
      </c>
      <c r="AS28">
        <v>4.7081999999999997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2223.158453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591.61500000000001</v>
      </c>
      <c r="L29">
        <v>361.42500000000001</v>
      </c>
      <c r="M29">
        <v>92</v>
      </c>
      <c r="N29">
        <v>59.06</v>
      </c>
      <c r="O29">
        <v>123.66562500000001</v>
      </c>
      <c r="P29">
        <v>117</v>
      </c>
      <c r="Q29">
        <v>15.583299999999999</v>
      </c>
      <c r="R29">
        <v>37.622999999999998</v>
      </c>
      <c r="S29">
        <v>18.590499999999999</v>
      </c>
      <c r="T29">
        <v>0</v>
      </c>
      <c r="U29">
        <v>418.77</v>
      </c>
      <c r="V29">
        <v>20.617737000000002</v>
      </c>
      <c r="W29">
        <v>45.892000000000003</v>
      </c>
      <c r="X29">
        <v>125.88</v>
      </c>
      <c r="Y29">
        <v>0</v>
      </c>
      <c r="Z29">
        <v>1.1000000000000001</v>
      </c>
      <c r="AA29">
        <v>27.65</v>
      </c>
      <c r="AB29">
        <v>13.17004</v>
      </c>
      <c r="AC29">
        <v>0</v>
      </c>
      <c r="AD29">
        <v>6.6050000000000004</v>
      </c>
      <c r="AE29">
        <v>32.957704</v>
      </c>
      <c r="AF29">
        <v>17.748000000000001</v>
      </c>
      <c r="AG29">
        <v>21.36</v>
      </c>
      <c r="AH29">
        <v>80.495000000000005</v>
      </c>
      <c r="AI29">
        <v>0</v>
      </c>
      <c r="AJ29">
        <v>0</v>
      </c>
      <c r="AK29">
        <v>54.440100000000001</v>
      </c>
      <c r="AL29">
        <v>6.9720000000000004</v>
      </c>
      <c r="AM29">
        <v>10.536032000000001</v>
      </c>
      <c r="AN29">
        <v>0.72694000000000003</v>
      </c>
      <c r="AO29">
        <v>0</v>
      </c>
      <c r="AP29">
        <v>0</v>
      </c>
      <c r="AQ29">
        <v>46.683</v>
      </c>
      <c r="AR29">
        <v>2.2080000000000002</v>
      </c>
      <c r="AS29">
        <v>4.7081999999999997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2370.0835280000001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591.61500000000001</v>
      </c>
      <c r="L30">
        <v>361.42500000000001</v>
      </c>
      <c r="M30">
        <v>92</v>
      </c>
      <c r="N30">
        <v>59.06</v>
      </c>
      <c r="O30">
        <v>123.66562500000001</v>
      </c>
      <c r="P30">
        <v>117</v>
      </c>
      <c r="Q30">
        <v>15.583299999999999</v>
      </c>
      <c r="R30">
        <v>37.622999999999998</v>
      </c>
      <c r="S30">
        <v>18.590499999999999</v>
      </c>
      <c r="T30">
        <v>0</v>
      </c>
      <c r="U30">
        <v>418.77</v>
      </c>
      <c r="V30">
        <v>20.73</v>
      </c>
      <c r="W30">
        <v>45.892000000000003</v>
      </c>
      <c r="X30">
        <v>125.88</v>
      </c>
      <c r="Y30">
        <v>0</v>
      </c>
      <c r="Z30">
        <v>13.041600000000001</v>
      </c>
      <c r="AA30">
        <v>27.65</v>
      </c>
      <c r="AB30">
        <v>26.34008</v>
      </c>
      <c r="AC30">
        <v>0</v>
      </c>
      <c r="AD30">
        <v>15.9841</v>
      </c>
      <c r="AE30">
        <v>32.957704</v>
      </c>
      <c r="AF30">
        <v>26.622</v>
      </c>
      <c r="AG30">
        <v>21.36</v>
      </c>
      <c r="AH30">
        <v>108.905</v>
      </c>
      <c r="AI30">
        <v>0</v>
      </c>
      <c r="AJ30">
        <v>0</v>
      </c>
      <c r="AK30">
        <v>54.440100000000001</v>
      </c>
      <c r="AL30">
        <v>55.776000000000003</v>
      </c>
      <c r="AM30">
        <v>14.663</v>
      </c>
      <c r="AN30">
        <v>0.72694000000000003</v>
      </c>
      <c r="AO30">
        <v>0</v>
      </c>
      <c r="AP30">
        <v>0</v>
      </c>
      <c r="AQ30">
        <v>46.683</v>
      </c>
      <c r="AR30">
        <v>2.2080000000000002</v>
      </c>
      <c r="AS30">
        <v>4.7081999999999997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2494.9014990000001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591.61500000000001</v>
      </c>
      <c r="L31">
        <v>443.42500000000001</v>
      </c>
      <c r="M31">
        <v>92</v>
      </c>
      <c r="N31">
        <v>59.06</v>
      </c>
      <c r="O31">
        <v>123.66562500000001</v>
      </c>
      <c r="P31">
        <v>117</v>
      </c>
      <c r="Q31">
        <v>19.277699999999999</v>
      </c>
      <c r="R31">
        <v>41.953000000000003</v>
      </c>
      <c r="S31">
        <v>22.687000000000001</v>
      </c>
      <c r="T31">
        <v>0</v>
      </c>
      <c r="U31">
        <v>418.77</v>
      </c>
      <c r="V31">
        <v>20.73</v>
      </c>
      <c r="W31">
        <v>45.892000000000003</v>
      </c>
      <c r="X31">
        <v>125.88</v>
      </c>
      <c r="Y31">
        <v>0</v>
      </c>
      <c r="Z31">
        <v>13.041600000000001</v>
      </c>
      <c r="AA31">
        <v>27.65</v>
      </c>
      <c r="AB31">
        <v>26.34008</v>
      </c>
      <c r="AC31">
        <v>0</v>
      </c>
      <c r="AD31">
        <v>18.272072000000001</v>
      </c>
      <c r="AE31">
        <v>32.957704</v>
      </c>
      <c r="AF31">
        <v>26.622</v>
      </c>
      <c r="AG31">
        <v>21.36</v>
      </c>
      <c r="AH31">
        <v>137.315</v>
      </c>
      <c r="AI31">
        <v>0</v>
      </c>
      <c r="AJ31">
        <v>0</v>
      </c>
      <c r="AK31">
        <v>54.440100000000001</v>
      </c>
      <c r="AL31">
        <v>55.776000000000003</v>
      </c>
      <c r="AM31">
        <v>14.663</v>
      </c>
      <c r="AN31">
        <v>0.72694000000000003</v>
      </c>
      <c r="AO31">
        <v>0</v>
      </c>
      <c r="AP31">
        <v>7.0454999999999997</v>
      </c>
      <c r="AQ31">
        <v>46.683</v>
      </c>
      <c r="AR31">
        <v>2.2080000000000002</v>
      </c>
      <c r="AS31">
        <v>4.7081999999999997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2626.7658710000001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675.77110000000005</v>
      </c>
      <c r="L32">
        <v>556.65509999999995</v>
      </c>
      <c r="M32">
        <v>92</v>
      </c>
      <c r="N32">
        <v>59.06</v>
      </c>
      <c r="O32">
        <v>123.66562500000001</v>
      </c>
      <c r="P32">
        <v>117</v>
      </c>
      <c r="Q32">
        <v>21.5977</v>
      </c>
      <c r="R32">
        <v>41.953000000000003</v>
      </c>
      <c r="S32">
        <v>26.117000000000001</v>
      </c>
      <c r="T32">
        <v>0</v>
      </c>
      <c r="U32">
        <v>418.77</v>
      </c>
      <c r="V32">
        <v>20.73</v>
      </c>
      <c r="W32">
        <v>45.892000000000003</v>
      </c>
      <c r="X32">
        <v>125.88</v>
      </c>
      <c r="Y32">
        <v>0</v>
      </c>
      <c r="Z32">
        <v>13.041600000000001</v>
      </c>
      <c r="AA32">
        <v>27.65</v>
      </c>
      <c r="AB32">
        <v>26.34008</v>
      </c>
      <c r="AC32">
        <v>0</v>
      </c>
      <c r="AD32">
        <v>18.272072000000001</v>
      </c>
      <c r="AE32">
        <v>32.957704</v>
      </c>
      <c r="AF32">
        <v>26.622</v>
      </c>
      <c r="AG32">
        <v>21.36</v>
      </c>
      <c r="AH32">
        <v>140.34540000000001</v>
      </c>
      <c r="AI32">
        <v>0</v>
      </c>
      <c r="AJ32">
        <v>0</v>
      </c>
      <c r="AK32">
        <v>54.440100000000001</v>
      </c>
      <c r="AL32">
        <v>55.776000000000003</v>
      </c>
      <c r="AM32">
        <v>15.062900000000001</v>
      </c>
      <c r="AN32">
        <v>0.72694000000000003</v>
      </c>
      <c r="AO32">
        <v>0</v>
      </c>
      <c r="AP32">
        <v>7.0454999999999997</v>
      </c>
      <c r="AQ32">
        <v>46.683</v>
      </c>
      <c r="AR32">
        <v>3.3119999999999998</v>
      </c>
      <c r="AS32">
        <v>4.7081999999999997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2834.4363709999998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649.61782900000003</v>
      </c>
      <c r="M33">
        <v>92</v>
      </c>
      <c r="N33">
        <v>59.06</v>
      </c>
      <c r="O33">
        <v>123.66562500000001</v>
      </c>
      <c r="P33">
        <v>117</v>
      </c>
      <c r="Q33">
        <v>21.5977</v>
      </c>
      <c r="R33">
        <v>41.953000000000003</v>
      </c>
      <c r="S33">
        <v>26.117000000000001</v>
      </c>
      <c r="T33">
        <v>0</v>
      </c>
      <c r="U33">
        <v>418.77</v>
      </c>
      <c r="V33">
        <v>20.73</v>
      </c>
      <c r="W33">
        <v>45.892000000000003</v>
      </c>
      <c r="X33">
        <v>125.88</v>
      </c>
      <c r="Y33">
        <v>0</v>
      </c>
      <c r="Z33">
        <v>13.041600000000001</v>
      </c>
      <c r="AA33">
        <v>14.04936</v>
      </c>
      <c r="AB33">
        <v>26.34008</v>
      </c>
      <c r="AC33">
        <v>0</v>
      </c>
      <c r="AD33">
        <v>27.408107999999999</v>
      </c>
      <c r="AE33">
        <v>32.957704</v>
      </c>
      <c r="AF33">
        <v>26.622</v>
      </c>
      <c r="AG33">
        <v>21.36</v>
      </c>
      <c r="AH33">
        <v>140.34540000000001</v>
      </c>
      <c r="AI33">
        <v>0</v>
      </c>
      <c r="AJ33">
        <v>0</v>
      </c>
      <c r="AK33">
        <v>54.440100000000001</v>
      </c>
      <c r="AL33">
        <v>55.776000000000003</v>
      </c>
      <c r="AM33">
        <v>15.804048</v>
      </c>
      <c r="AN33">
        <v>0.72694000000000003</v>
      </c>
      <c r="AO33">
        <v>0</v>
      </c>
      <c r="AP33">
        <v>0.38429999999999997</v>
      </c>
      <c r="AQ33">
        <v>46.683</v>
      </c>
      <c r="AR33">
        <v>36.432000000000002</v>
      </c>
      <c r="AS33">
        <v>4.7081999999999997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2957.1924709999998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653.15009999999995</v>
      </c>
      <c r="M34">
        <v>92</v>
      </c>
      <c r="N34">
        <v>59.06</v>
      </c>
      <c r="O34">
        <v>123.66562500000001</v>
      </c>
      <c r="P34">
        <v>117</v>
      </c>
      <c r="Q34">
        <v>21.5977</v>
      </c>
      <c r="R34">
        <v>41.953000000000003</v>
      </c>
      <c r="S34">
        <v>26.117000000000001</v>
      </c>
      <c r="T34">
        <v>0</v>
      </c>
      <c r="U34">
        <v>418.77</v>
      </c>
      <c r="V34">
        <v>20.73</v>
      </c>
      <c r="W34">
        <v>45.892000000000003</v>
      </c>
      <c r="X34">
        <v>125.88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26.622</v>
      </c>
      <c r="AG34">
        <v>21.36</v>
      </c>
      <c r="AH34">
        <v>140.34540000000001</v>
      </c>
      <c r="AI34">
        <v>0</v>
      </c>
      <c r="AJ34">
        <v>0</v>
      </c>
      <c r="AK34">
        <v>54.440100000000001</v>
      </c>
      <c r="AL34">
        <v>55.776000000000003</v>
      </c>
      <c r="AM34">
        <v>15.804048</v>
      </c>
      <c r="AN34">
        <v>0.72694000000000003</v>
      </c>
      <c r="AO34">
        <v>0</v>
      </c>
      <c r="AP34">
        <v>0.38429999999999997</v>
      </c>
      <c r="AQ34">
        <v>46.683</v>
      </c>
      <c r="AR34">
        <v>36.432000000000002</v>
      </c>
      <c r="AS34">
        <v>4.7081999999999997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2960.7247419999994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653.15009999999995</v>
      </c>
      <c r="M35">
        <v>92</v>
      </c>
      <c r="N35">
        <v>59.06</v>
      </c>
      <c r="O35">
        <v>123.66562500000001</v>
      </c>
      <c r="P35">
        <v>117</v>
      </c>
      <c r="Q35">
        <v>21.5977</v>
      </c>
      <c r="R35">
        <v>41.953000000000003</v>
      </c>
      <c r="S35">
        <v>26.117000000000001</v>
      </c>
      <c r="T35">
        <v>0</v>
      </c>
      <c r="U35">
        <v>418.77</v>
      </c>
      <c r="V35">
        <v>20.73</v>
      </c>
      <c r="W35">
        <v>45.892000000000003</v>
      </c>
      <c r="X35">
        <v>125.88</v>
      </c>
      <c r="Y35">
        <v>0</v>
      </c>
      <c r="Z35">
        <v>13.041600000000001</v>
      </c>
      <c r="AA35">
        <v>8.69</v>
      </c>
      <c r="AB35">
        <v>26.34008</v>
      </c>
      <c r="AC35">
        <v>0</v>
      </c>
      <c r="AD35">
        <v>27.408107999999999</v>
      </c>
      <c r="AE35">
        <v>32.957704</v>
      </c>
      <c r="AF35">
        <v>26.622</v>
      </c>
      <c r="AG35">
        <v>21.36</v>
      </c>
      <c r="AH35">
        <v>113.64</v>
      </c>
      <c r="AI35">
        <v>0</v>
      </c>
      <c r="AJ35">
        <v>0</v>
      </c>
      <c r="AK35">
        <v>54.440100000000001</v>
      </c>
      <c r="AL35">
        <v>55.776000000000003</v>
      </c>
      <c r="AM35">
        <v>15.804048</v>
      </c>
      <c r="AN35">
        <v>0.72694000000000003</v>
      </c>
      <c r="AO35">
        <v>0</v>
      </c>
      <c r="AP35">
        <v>0.38429999999999997</v>
      </c>
      <c r="AQ35">
        <v>46.683</v>
      </c>
      <c r="AR35">
        <v>4.4160000000000004</v>
      </c>
      <c r="AS35">
        <v>4.7081999999999997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2896.6439819999996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653.15009999999995</v>
      </c>
      <c r="M36">
        <v>92</v>
      </c>
      <c r="N36">
        <v>59.06</v>
      </c>
      <c r="O36">
        <v>123.66562500000001</v>
      </c>
      <c r="P36">
        <v>117</v>
      </c>
      <c r="Q36">
        <v>21.5977</v>
      </c>
      <c r="R36">
        <v>41.953000000000003</v>
      </c>
      <c r="S36">
        <v>26.117000000000001</v>
      </c>
      <c r="T36">
        <v>0</v>
      </c>
      <c r="U36">
        <v>418.77</v>
      </c>
      <c r="V36">
        <v>20.73</v>
      </c>
      <c r="W36">
        <v>45.892000000000003</v>
      </c>
      <c r="X36">
        <v>125.88</v>
      </c>
      <c r="Y36">
        <v>0</v>
      </c>
      <c r="Z36">
        <v>0</v>
      </c>
      <c r="AA36">
        <v>0</v>
      </c>
      <c r="AB36">
        <v>26.34008</v>
      </c>
      <c r="AC36">
        <v>0</v>
      </c>
      <c r="AD36">
        <v>15.852</v>
      </c>
      <c r="AE36">
        <v>32.957704</v>
      </c>
      <c r="AF36">
        <v>17.748000000000001</v>
      </c>
      <c r="AG36">
        <v>21.36</v>
      </c>
      <c r="AH36">
        <v>93.563599999999994</v>
      </c>
      <c r="AI36">
        <v>0</v>
      </c>
      <c r="AJ36">
        <v>0</v>
      </c>
      <c r="AK36">
        <v>54.440100000000001</v>
      </c>
      <c r="AL36">
        <v>6.9720000000000004</v>
      </c>
      <c r="AM36">
        <v>10.536032000000001</v>
      </c>
      <c r="AN36">
        <v>0.72694000000000003</v>
      </c>
      <c r="AO36">
        <v>0</v>
      </c>
      <c r="AP36">
        <v>0</v>
      </c>
      <c r="AQ36">
        <v>46.683</v>
      </c>
      <c r="AR36">
        <v>3.3119999999999998</v>
      </c>
      <c r="AS36">
        <v>4.7081999999999997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2778.8455579999995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653.15009999999995</v>
      </c>
      <c r="M37">
        <v>92</v>
      </c>
      <c r="N37">
        <v>59.06</v>
      </c>
      <c r="O37">
        <v>123.66562500000001</v>
      </c>
      <c r="P37">
        <v>117</v>
      </c>
      <c r="Q37">
        <v>21.5977</v>
      </c>
      <c r="R37">
        <v>41.953000000000003</v>
      </c>
      <c r="S37">
        <v>26.117000000000001</v>
      </c>
      <c r="T37">
        <v>0</v>
      </c>
      <c r="U37">
        <v>418.77</v>
      </c>
      <c r="V37">
        <v>20.73</v>
      </c>
      <c r="W37">
        <v>45.892000000000003</v>
      </c>
      <c r="X37">
        <v>125.88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6.6050000000000004</v>
      </c>
      <c r="AE37">
        <v>32.957704</v>
      </c>
      <c r="AF37">
        <v>8.8740000000000006</v>
      </c>
      <c r="AG37">
        <v>21.36</v>
      </c>
      <c r="AH37">
        <v>64.396000000000001</v>
      </c>
      <c r="AI37">
        <v>0</v>
      </c>
      <c r="AJ37">
        <v>0</v>
      </c>
      <c r="AK37">
        <v>54.440100000000001</v>
      </c>
      <c r="AL37">
        <v>1.3944000000000001</v>
      </c>
      <c r="AM37">
        <v>5.2786799999999996</v>
      </c>
      <c r="AN37">
        <v>0.72694000000000003</v>
      </c>
      <c r="AO37">
        <v>0</v>
      </c>
      <c r="AP37">
        <v>0</v>
      </c>
      <c r="AQ37">
        <v>46.683</v>
      </c>
      <c r="AR37">
        <v>3.3119999999999998</v>
      </c>
      <c r="AS37">
        <v>4.7081999999999997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2707.5519659999995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653.15009999999995</v>
      </c>
      <c r="M38">
        <v>92</v>
      </c>
      <c r="N38">
        <v>59.06</v>
      </c>
      <c r="O38">
        <v>123.66562500000001</v>
      </c>
      <c r="P38">
        <v>117</v>
      </c>
      <c r="Q38">
        <v>21.5977</v>
      </c>
      <c r="R38">
        <v>41.953000000000003</v>
      </c>
      <c r="S38">
        <v>26.117000000000001</v>
      </c>
      <c r="T38">
        <v>0</v>
      </c>
      <c r="U38">
        <v>418.77</v>
      </c>
      <c r="V38">
        <v>20.73</v>
      </c>
      <c r="W38">
        <v>45.892000000000003</v>
      </c>
      <c r="X38">
        <v>125.88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21.36</v>
      </c>
      <c r="AH38">
        <v>34.091999999999999</v>
      </c>
      <c r="AI38">
        <v>0</v>
      </c>
      <c r="AJ38">
        <v>0</v>
      </c>
      <c r="AK38">
        <v>54.440100000000001</v>
      </c>
      <c r="AL38">
        <v>1.3944000000000001</v>
      </c>
      <c r="AM38">
        <v>0</v>
      </c>
      <c r="AN38">
        <v>0.72694000000000003</v>
      </c>
      <c r="AO38">
        <v>0</v>
      </c>
      <c r="AP38">
        <v>0</v>
      </c>
      <c r="AQ38">
        <v>46.683</v>
      </c>
      <c r="AR38">
        <v>3.3119999999999998</v>
      </c>
      <c r="AS38">
        <v>4.7081999999999997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2652.1942459999996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653.15009999999995</v>
      </c>
      <c r="M39">
        <v>92</v>
      </c>
      <c r="N39">
        <v>59.06</v>
      </c>
      <c r="O39">
        <v>123.66562500000001</v>
      </c>
      <c r="P39">
        <v>117</v>
      </c>
      <c r="Q39">
        <v>21.5977</v>
      </c>
      <c r="R39">
        <v>41.953000000000003</v>
      </c>
      <c r="S39">
        <v>26.117000000000001</v>
      </c>
      <c r="T39">
        <v>0</v>
      </c>
      <c r="U39">
        <v>418.77</v>
      </c>
      <c r="V39">
        <v>20.73</v>
      </c>
      <c r="W39">
        <v>45.892000000000003</v>
      </c>
      <c r="X39">
        <v>125.88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21.36</v>
      </c>
      <c r="AH39">
        <v>32.3874</v>
      </c>
      <c r="AI39">
        <v>0</v>
      </c>
      <c r="AJ39">
        <v>0</v>
      </c>
      <c r="AK39">
        <v>54.440100000000001</v>
      </c>
      <c r="AL39">
        <v>1.3944000000000001</v>
      </c>
      <c r="AM39">
        <v>0</v>
      </c>
      <c r="AN39">
        <v>0.72694000000000003</v>
      </c>
      <c r="AO39">
        <v>0</v>
      </c>
      <c r="AP39">
        <v>0</v>
      </c>
      <c r="AQ39">
        <v>46.683</v>
      </c>
      <c r="AR39">
        <v>3.3119999999999998</v>
      </c>
      <c r="AS39">
        <v>4.7081999999999997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2634.0107939999998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653.15009999999995</v>
      </c>
      <c r="M40">
        <v>92</v>
      </c>
      <c r="N40">
        <v>59.06</v>
      </c>
      <c r="O40">
        <v>123.66562500000001</v>
      </c>
      <c r="P40">
        <v>117</v>
      </c>
      <c r="Q40">
        <v>21.5977</v>
      </c>
      <c r="R40">
        <v>41.953000000000003</v>
      </c>
      <c r="S40">
        <v>26.117000000000001</v>
      </c>
      <c r="T40">
        <v>0</v>
      </c>
      <c r="U40">
        <v>418.77</v>
      </c>
      <c r="V40">
        <v>20.73</v>
      </c>
      <c r="W40">
        <v>45.892000000000003</v>
      </c>
      <c r="X40">
        <v>125.88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21.36</v>
      </c>
      <c r="AH40">
        <v>18.3718</v>
      </c>
      <c r="AI40">
        <v>0</v>
      </c>
      <c r="AJ40">
        <v>0</v>
      </c>
      <c r="AK40">
        <v>54.440100000000001</v>
      </c>
      <c r="AL40">
        <v>1.3944000000000001</v>
      </c>
      <c r="AM40">
        <v>0</v>
      </c>
      <c r="AN40">
        <v>0.72694000000000003</v>
      </c>
      <c r="AO40">
        <v>0</v>
      </c>
      <c r="AP40">
        <v>0</v>
      </c>
      <c r="AQ40">
        <v>31.122</v>
      </c>
      <c r="AR40">
        <v>3.3119999999999998</v>
      </c>
      <c r="AS40">
        <v>16.680479999999999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2616.4064739999994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653.15009999999995</v>
      </c>
      <c r="M41">
        <v>92</v>
      </c>
      <c r="N41">
        <v>59.06</v>
      </c>
      <c r="O41">
        <v>123.66562500000001</v>
      </c>
      <c r="P41">
        <v>117</v>
      </c>
      <c r="Q41">
        <v>21.5977</v>
      </c>
      <c r="R41">
        <v>41.953000000000003</v>
      </c>
      <c r="S41">
        <v>26.117000000000001</v>
      </c>
      <c r="T41">
        <v>0</v>
      </c>
      <c r="U41">
        <v>418.77</v>
      </c>
      <c r="V41">
        <v>20.73</v>
      </c>
      <c r="W41">
        <v>45.892000000000003</v>
      </c>
      <c r="X41">
        <v>125.88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21.36</v>
      </c>
      <c r="AH41">
        <v>0</v>
      </c>
      <c r="AI41">
        <v>0</v>
      </c>
      <c r="AJ41">
        <v>0</v>
      </c>
      <c r="AK41">
        <v>54.440100000000001</v>
      </c>
      <c r="AL41">
        <v>1.3944000000000001</v>
      </c>
      <c r="AM41">
        <v>0</v>
      </c>
      <c r="AN41">
        <v>0.72694000000000003</v>
      </c>
      <c r="AO41">
        <v>0</v>
      </c>
      <c r="AP41">
        <v>0.25619999999999998</v>
      </c>
      <c r="AQ41">
        <v>15.561</v>
      </c>
      <c r="AR41">
        <v>3.3119999999999998</v>
      </c>
      <c r="AS41">
        <v>16.680479999999999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2582.7298739999997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653.15009999999995</v>
      </c>
      <c r="M42">
        <v>92</v>
      </c>
      <c r="N42">
        <v>59.06</v>
      </c>
      <c r="O42">
        <v>123.66562500000001</v>
      </c>
      <c r="P42">
        <v>117</v>
      </c>
      <c r="Q42">
        <v>21.5977</v>
      </c>
      <c r="R42">
        <v>41.953000000000003</v>
      </c>
      <c r="S42">
        <v>26.117000000000001</v>
      </c>
      <c r="T42">
        <v>0</v>
      </c>
      <c r="U42">
        <v>418.77</v>
      </c>
      <c r="V42">
        <v>20.73</v>
      </c>
      <c r="W42">
        <v>45.892000000000003</v>
      </c>
      <c r="X42">
        <v>125.88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21.36</v>
      </c>
      <c r="AH42">
        <v>0</v>
      </c>
      <c r="AI42">
        <v>0</v>
      </c>
      <c r="AJ42">
        <v>0</v>
      </c>
      <c r="AK42">
        <v>54.440100000000001</v>
      </c>
      <c r="AL42">
        <v>1.3944000000000001</v>
      </c>
      <c r="AM42">
        <v>0</v>
      </c>
      <c r="AN42">
        <v>0.72694000000000003</v>
      </c>
      <c r="AO42">
        <v>0</v>
      </c>
      <c r="AP42">
        <v>0.25619999999999998</v>
      </c>
      <c r="AQ42">
        <v>15.561</v>
      </c>
      <c r="AR42">
        <v>3.3119999999999998</v>
      </c>
      <c r="AS42">
        <v>16.680479999999999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2582.7298739999997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653.15009999999995</v>
      </c>
      <c r="M43">
        <v>92</v>
      </c>
      <c r="N43">
        <v>59.06</v>
      </c>
      <c r="O43">
        <v>123.66562500000001</v>
      </c>
      <c r="P43">
        <v>117</v>
      </c>
      <c r="Q43">
        <v>21.5977</v>
      </c>
      <c r="R43">
        <v>41.953000000000003</v>
      </c>
      <c r="S43">
        <v>26.117000000000001</v>
      </c>
      <c r="T43">
        <v>0</v>
      </c>
      <c r="U43">
        <v>418.77</v>
      </c>
      <c r="V43">
        <v>20.73</v>
      </c>
      <c r="W43">
        <v>45.892000000000003</v>
      </c>
      <c r="X43">
        <v>125.88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21.36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0</v>
      </c>
      <c r="AN43">
        <v>0.72694000000000003</v>
      </c>
      <c r="AO43">
        <v>0</v>
      </c>
      <c r="AP43">
        <v>0.51239999999999997</v>
      </c>
      <c r="AQ43">
        <v>15.561</v>
      </c>
      <c r="AR43">
        <v>3.3119999999999998</v>
      </c>
      <c r="AS43">
        <v>16.680479999999999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2582.9860739999999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653.15009999999995</v>
      </c>
      <c r="M44">
        <v>92</v>
      </c>
      <c r="N44">
        <v>59.06</v>
      </c>
      <c r="O44">
        <v>123.66562500000001</v>
      </c>
      <c r="P44">
        <v>117</v>
      </c>
      <c r="Q44">
        <v>21.5977</v>
      </c>
      <c r="R44">
        <v>41.953000000000003</v>
      </c>
      <c r="S44">
        <v>26.117000000000001</v>
      </c>
      <c r="T44">
        <v>0</v>
      </c>
      <c r="U44">
        <v>418.77</v>
      </c>
      <c r="V44">
        <v>20.73</v>
      </c>
      <c r="W44">
        <v>45.892000000000003</v>
      </c>
      <c r="X44">
        <v>125.88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21.36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0</v>
      </c>
      <c r="AN44">
        <v>0.72694000000000003</v>
      </c>
      <c r="AO44">
        <v>0</v>
      </c>
      <c r="AP44">
        <v>0.51239999999999997</v>
      </c>
      <c r="AQ44">
        <v>15.561</v>
      </c>
      <c r="AR44">
        <v>3.3119999999999998</v>
      </c>
      <c r="AS44">
        <v>4.7081999999999997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2571.013794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653.15009999999995</v>
      </c>
      <c r="M45">
        <v>92</v>
      </c>
      <c r="N45">
        <v>59.06</v>
      </c>
      <c r="O45">
        <v>123.66562500000001</v>
      </c>
      <c r="P45">
        <v>117</v>
      </c>
      <c r="Q45">
        <v>21.5977</v>
      </c>
      <c r="R45">
        <v>41.953000000000003</v>
      </c>
      <c r="S45">
        <v>26.117000000000001</v>
      </c>
      <c r="T45">
        <v>0</v>
      </c>
      <c r="U45">
        <v>418.77</v>
      </c>
      <c r="V45">
        <v>20.73</v>
      </c>
      <c r="W45">
        <v>45.892000000000003</v>
      </c>
      <c r="X45">
        <v>125.88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21.36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0</v>
      </c>
      <c r="AN45">
        <v>0.72694000000000003</v>
      </c>
      <c r="AO45">
        <v>0</v>
      </c>
      <c r="AP45">
        <v>0.51239999999999997</v>
      </c>
      <c r="AQ45">
        <v>15.561</v>
      </c>
      <c r="AR45">
        <v>3.3119999999999998</v>
      </c>
      <c r="AS45">
        <v>4.7081999999999997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2554.5349419999998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653.15009999999995</v>
      </c>
      <c r="M46">
        <v>92</v>
      </c>
      <c r="N46">
        <v>59.06</v>
      </c>
      <c r="O46">
        <v>123.66562500000001</v>
      </c>
      <c r="P46">
        <v>117</v>
      </c>
      <c r="Q46">
        <v>21.5977</v>
      </c>
      <c r="R46">
        <v>41.953000000000003</v>
      </c>
      <c r="S46">
        <v>26.117000000000001</v>
      </c>
      <c r="T46">
        <v>0</v>
      </c>
      <c r="U46">
        <v>418.77</v>
      </c>
      <c r="V46">
        <v>20.73</v>
      </c>
      <c r="W46">
        <v>45.892000000000003</v>
      </c>
      <c r="X46">
        <v>125.88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21.36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0</v>
      </c>
      <c r="AN46">
        <v>0.72694000000000003</v>
      </c>
      <c r="AO46">
        <v>0</v>
      </c>
      <c r="AP46">
        <v>0.51239999999999997</v>
      </c>
      <c r="AQ46">
        <v>0</v>
      </c>
      <c r="AR46">
        <v>3.3119999999999998</v>
      </c>
      <c r="AS46">
        <v>4.7081999999999997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2538.9739419999996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653.15009999999995</v>
      </c>
      <c r="M47">
        <v>92</v>
      </c>
      <c r="N47">
        <v>59.06</v>
      </c>
      <c r="O47">
        <v>123.66562500000001</v>
      </c>
      <c r="P47">
        <v>117</v>
      </c>
      <c r="Q47">
        <v>21.5977</v>
      </c>
      <c r="R47">
        <v>41.953000000000003</v>
      </c>
      <c r="S47">
        <v>26.117000000000001</v>
      </c>
      <c r="T47">
        <v>0</v>
      </c>
      <c r="U47">
        <v>418.77</v>
      </c>
      <c r="V47">
        <v>20.73</v>
      </c>
      <c r="W47">
        <v>45.892000000000003</v>
      </c>
      <c r="X47">
        <v>125.88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21.36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0</v>
      </c>
      <c r="AN47">
        <v>0.72694000000000003</v>
      </c>
      <c r="AO47">
        <v>0</v>
      </c>
      <c r="AP47">
        <v>0.51239999999999997</v>
      </c>
      <c r="AQ47">
        <v>0</v>
      </c>
      <c r="AR47">
        <v>3.3119999999999998</v>
      </c>
      <c r="AS47">
        <v>4.7081999999999997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2538.9739419999996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653.15009999999995</v>
      </c>
      <c r="M48">
        <v>92</v>
      </c>
      <c r="N48">
        <v>59.06</v>
      </c>
      <c r="O48">
        <v>123.66562500000001</v>
      </c>
      <c r="P48">
        <v>117</v>
      </c>
      <c r="Q48">
        <v>21.5977</v>
      </c>
      <c r="R48">
        <v>41.953000000000003</v>
      </c>
      <c r="S48">
        <v>26.117000000000001</v>
      </c>
      <c r="T48">
        <v>0</v>
      </c>
      <c r="U48">
        <v>418.77</v>
      </c>
      <c r="V48">
        <v>20.73</v>
      </c>
      <c r="W48">
        <v>45.892000000000003</v>
      </c>
      <c r="X48">
        <v>125.88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21.36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0</v>
      </c>
      <c r="AN48">
        <v>0.72694000000000003</v>
      </c>
      <c r="AO48">
        <v>0</v>
      </c>
      <c r="AP48">
        <v>0.51239999999999997</v>
      </c>
      <c r="AQ48">
        <v>0</v>
      </c>
      <c r="AR48">
        <v>4.4160000000000004</v>
      </c>
      <c r="AS48">
        <v>4.7081999999999997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2540.0779419999999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682.82912699999997</v>
      </c>
      <c r="L49">
        <v>653.15009999999995</v>
      </c>
      <c r="M49">
        <v>92</v>
      </c>
      <c r="N49">
        <v>59.06</v>
      </c>
      <c r="O49">
        <v>123.66562500000001</v>
      </c>
      <c r="P49">
        <v>117</v>
      </c>
      <c r="Q49">
        <v>21.5977</v>
      </c>
      <c r="R49">
        <v>41.953000000000003</v>
      </c>
      <c r="S49">
        <v>26.117000000000001</v>
      </c>
      <c r="T49">
        <v>0</v>
      </c>
      <c r="U49">
        <v>418.77</v>
      </c>
      <c r="V49">
        <v>20.015999999999998</v>
      </c>
      <c r="W49">
        <v>45.892000000000003</v>
      </c>
      <c r="X49">
        <v>125.88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21.36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0</v>
      </c>
      <c r="AN49">
        <v>0.72694000000000003</v>
      </c>
      <c r="AO49">
        <v>0</v>
      </c>
      <c r="AP49">
        <v>0.51239999999999997</v>
      </c>
      <c r="AQ49">
        <v>0</v>
      </c>
      <c r="AR49">
        <v>36.432000000000002</v>
      </c>
      <c r="AS49">
        <v>4.7081999999999997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2571.3799419999996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682.82912699999997</v>
      </c>
      <c r="L50">
        <v>653.15009999999995</v>
      </c>
      <c r="M50">
        <v>92</v>
      </c>
      <c r="N50">
        <v>59.06</v>
      </c>
      <c r="O50">
        <v>123.66562500000001</v>
      </c>
      <c r="P50">
        <v>117</v>
      </c>
      <c r="Q50">
        <v>21.5977</v>
      </c>
      <c r="R50">
        <v>41.953000000000003</v>
      </c>
      <c r="S50">
        <v>26.117000000000001</v>
      </c>
      <c r="T50">
        <v>0</v>
      </c>
      <c r="U50">
        <v>418.77</v>
      </c>
      <c r="V50">
        <v>20.015999999999998</v>
      </c>
      <c r="W50">
        <v>45.892000000000003</v>
      </c>
      <c r="X50">
        <v>125.88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21.36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0</v>
      </c>
      <c r="AN50">
        <v>0.72694000000000003</v>
      </c>
      <c r="AO50">
        <v>0</v>
      </c>
      <c r="AP50">
        <v>0.51239999999999997</v>
      </c>
      <c r="AQ50">
        <v>0</v>
      </c>
      <c r="AR50">
        <v>36.432000000000002</v>
      </c>
      <c r="AS50">
        <v>4.7081999999999997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2571.3799419999996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569.35889999999995</v>
      </c>
      <c r="L51">
        <v>653.15009999999995</v>
      </c>
      <c r="M51">
        <v>92</v>
      </c>
      <c r="N51">
        <v>59.06</v>
      </c>
      <c r="O51">
        <v>123.66562500000001</v>
      </c>
      <c r="P51">
        <v>117</v>
      </c>
      <c r="Q51">
        <v>21.82</v>
      </c>
      <c r="R51">
        <v>42.390099999999997</v>
      </c>
      <c r="S51">
        <v>26.3901</v>
      </c>
      <c r="T51">
        <v>0</v>
      </c>
      <c r="U51">
        <v>418.77</v>
      </c>
      <c r="V51">
        <v>20.015999999999998</v>
      </c>
      <c r="W51">
        <v>45.892000000000003</v>
      </c>
      <c r="X51">
        <v>132.65014199999999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21.36</v>
      </c>
      <c r="AH51">
        <v>0</v>
      </c>
      <c r="AI51">
        <v>0</v>
      </c>
      <c r="AJ51">
        <v>0</v>
      </c>
      <c r="AK51">
        <v>54.440100000000001</v>
      </c>
      <c r="AL51">
        <v>1.3944000000000001</v>
      </c>
      <c r="AM51">
        <v>0</v>
      </c>
      <c r="AN51">
        <v>0.72694000000000003</v>
      </c>
      <c r="AO51">
        <v>0</v>
      </c>
      <c r="AP51">
        <v>0.51239999999999997</v>
      </c>
      <c r="AQ51">
        <v>0</v>
      </c>
      <c r="AR51">
        <v>3.3119999999999998</v>
      </c>
      <c r="AS51">
        <v>4.7081999999999997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2423.6183570000003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537.98834599999998</v>
      </c>
      <c r="L52">
        <v>653.15009999999995</v>
      </c>
      <c r="M52">
        <v>92</v>
      </c>
      <c r="N52">
        <v>59.06</v>
      </c>
      <c r="O52">
        <v>123.66562500000001</v>
      </c>
      <c r="P52">
        <v>117</v>
      </c>
      <c r="Q52">
        <v>21.82</v>
      </c>
      <c r="R52">
        <v>42.390099999999997</v>
      </c>
      <c r="S52">
        <v>26.3901</v>
      </c>
      <c r="T52">
        <v>0</v>
      </c>
      <c r="U52">
        <v>418.77</v>
      </c>
      <c r="V52">
        <v>20.015999999999998</v>
      </c>
      <c r="W52">
        <v>45.892000000000003</v>
      </c>
      <c r="X52">
        <v>143.06018800000001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21.36</v>
      </c>
      <c r="AH52">
        <v>0</v>
      </c>
      <c r="AI52">
        <v>0</v>
      </c>
      <c r="AJ52">
        <v>0</v>
      </c>
      <c r="AK52">
        <v>54.440100000000001</v>
      </c>
      <c r="AL52">
        <v>1.3944000000000001</v>
      </c>
      <c r="AM52">
        <v>0</v>
      </c>
      <c r="AN52">
        <v>0.72694000000000003</v>
      </c>
      <c r="AO52">
        <v>0</v>
      </c>
      <c r="AP52">
        <v>0.51239999999999997</v>
      </c>
      <c r="AQ52">
        <v>0</v>
      </c>
      <c r="AR52">
        <v>2.2080000000000002</v>
      </c>
      <c r="AS52">
        <v>4.7081999999999997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2401.5538490000004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469.35890000000001</v>
      </c>
      <c r="L53">
        <v>653.15009999999995</v>
      </c>
      <c r="M53">
        <v>92</v>
      </c>
      <c r="N53">
        <v>59.06</v>
      </c>
      <c r="O53">
        <v>123.66562500000001</v>
      </c>
      <c r="P53">
        <v>117</v>
      </c>
      <c r="Q53">
        <v>19.157699999999998</v>
      </c>
      <c r="R53">
        <v>42.390099999999997</v>
      </c>
      <c r="S53">
        <v>22.567</v>
      </c>
      <c r="T53">
        <v>0</v>
      </c>
      <c r="U53">
        <v>418.77</v>
      </c>
      <c r="V53">
        <v>20.015999999999998</v>
      </c>
      <c r="W53">
        <v>45.892000000000003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21.36</v>
      </c>
      <c r="AH53">
        <v>0</v>
      </c>
      <c r="AI53">
        <v>0</v>
      </c>
      <c r="AJ53">
        <v>0</v>
      </c>
      <c r="AK53">
        <v>54.440100000000001</v>
      </c>
      <c r="AL53">
        <v>1.3944000000000001</v>
      </c>
      <c r="AM53">
        <v>0</v>
      </c>
      <c r="AN53">
        <v>0.72694000000000003</v>
      </c>
      <c r="AO53">
        <v>0</v>
      </c>
      <c r="AP53">
        <v>0</v>
      </c>
      <c r="AQ53">
        <v>0</v>
      </c>
      <c r="AR53">
        <v>2.2080000000000002</v>
      </c>
      <c r="AS53">
        <v>4.7081999999999997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2330.3820400000004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419.35890000000001</v>
      </c>
      <c r="L54">
        <v>653.15009999999995</v>
      </c>
      <c r="M54">
        <v>92</v>
      </c>
      <c r="N54">
        <v>59.06</v>
      </c>
      <c r="O54">
        <v>123.66562500000001</v>
      </c>
      <c r="P54">
        <v>117</v>
      </c>
      <c r="Q54">
        <v>19.157699999999998</v>
      </c>
      <c r="R54">
        <v>42.390099999999997</v>
      </c>
      <c r="S54">
        <v>22.567</v>
      </c>
      <c r="T54">
        <v>0</v>
      </c>
      <c r="U54">
        <v>418.77</v>
      </c>
      <c r="V54">
        <v>20.015999999999998</v>
      </c>
      <c r="W54">
        <v>45.892000000000003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21.36</v>
      </c>
      <c r="AH54">
        <v>0</v>
      </c>
      <c r="AI54">
        <v>0</v>
      </c>
      <c r="AJ54">
        <v>0</v>
      </c>
      <c r="AK54">
        <v>54.440100000000001</v>
      </c>
      <c r="AL54">
        <v>1.3944000000000001</v>
      </c>
      <c r="AM54">
        <v>0</v>
      </c>
      <c r="AN54">
        <v>0.72694000000000003</v>
      </c>
      <c r="AO54">
        <v>0</v>
      </c>
      <c r="AP54">
        <v>0</v>
      </c>
      <c r="AQ54">
        <v>0</v>
      </c>
      <c r="AR54">
        <v>2.2080000000000002</v>
      </c>
      <c r="AS54">
        <v>4.7081999999999997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2280.3820400000004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</v>
      </c>
      <c r="L55">
        <v>556.75344299999995</v>
      </c>
      <c r="M55">
        <v>92</v>
      </c>
      <c r="N55">
        <v>59.06</v>
      </c>
      <c r="O55">
        <v>123.66562500000001</v>
      </c>
      <c r="P55">
        <v>117</v>
      </c>
      <c r="Q55">
        <v>19.157699999999998</v>
      </c>
      <c r="R55">
        <v>36.232999999999997</v>
      </c>
      <c r="S55">
        <v>22.567</v>
      </c>
      <c r="T55">
        <v>0</v>
      </c>
      <c r="U55">
        <v>418.77</v>
      </c>
      <c r="V55">
        <v>20.015999999999998</v>
      </c>
      <c r="W55">
        <v>45.892000000000003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21.36</v>
      </c>
      <c r="AH55">
        <v>0</v>
      </c>
      <c r="AI55">
        <v>0</v>
      </c>
      <c r="AJ55">
        <v>0</v>
      </c>
      <c r="AK55">
        <v>54.440100000000001</v>
      </c>
      <c r="AL55">
        <v>1.3944000000000001</v>
      </c>
      <c r="AM55">
        <v>0</v>
      </c>
      <c r="AN55">
        <v>0.72694000000000003</v>
      </c>
      <c r="AO55">
        <v>0</v>
      </c>
      <c r="AP55">
        <v>0</v>
      </c>
      <c r="AQ55">
        <v>0</v>
      </c>
      <c r="AR55">
        <v>2.2080000000000002</v>
      </c>
      <c r="AS55">
        <v>4.7081999999999997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2120.4693830000001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</v>
      </c>
      <c r="L56">
        <v>467.04500000000002</v>
      </c>
      <c r="M56">
        <v>92</v>
      </c>
      <c r="N56">
        <v>59.06</v>
      </c>
      <c r="O56">
        <v>123.66562500000001</v>
      </c>
      <c r="P56">
        <v>117</v>
      </c>
      <c r="Q56">
        <v>19.157699999999998</v>
      </c>
      <c r="R56">
        <v>36.232999999999997</v>
      </c>
      <c r="S56">
        <v>22.567</v>
      </c>
      <c r="T56">
        <v>0</v>
      </c>
      <c r="U56">
        <v>418.77</v>
      </c>
      <c r="V56">
        <v>20.015999999999998</v>
      </c>
      <c r="W56">
        <v>45.892000000000003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21.36</v>
      </c>
      <c r="AH56">
        <v>0</v>
      </c>
      <c r="AI56">
        <v>0</v>
      </c>
      <c r="AJ56">
        <v>0</v>
      </c>
      <c r="AK56">
        <v>54.440100000000001</v>
      </c>
      <c r="AL56">
        <v>1.3944000000000001</v>
      </c>
      <c r="AM56">
        <v>0</v>
      </c>
      <c r="AN56">
        <v>0.72694000000000003</v>
      </c>
      <c r="AO56">
        <v>0</v>
      </c>
      <c r="AP56">
        <v>0</v>
      </c>
      <c r="AQ56">
        <v>0</v>
      </c>
      <c r="AR56">
        <v>2.2080000000000002</v>
      </c>
      <c r="AS56">
        <v>4.7081999999999997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2030.7609400000001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</v>
      </c>
      <c r="L57">
        <v>457.04500000000002</v>
      </c>
      <c r="M57">
        <v>92</v>
      </c>
      <c r="N57">
        <v>59.06</v>
      </c>
      <c r="O57">
        <v>123.66562500000001</v>
      </c>
      <c r="P57">
        <v>117</v>
      </c>
      <c r="Q57">
        <v>19.157699999999998</v>
      </c>
      <c r="R57">
        <v>36.232999999999997</v>
      </c>
      <c r="S57">
        <v>22.567</v>
      </c>
      <c r="T57">
        <v>0</v>
      </c>
      <c r="U57">
        <v>418.77</v>
      </c>
      <c r="V57">
        <v>20.015999999999998</v>
      </c>
      <c r="W57">
        <v>45.892000000000003</v>
      </c>
      <c r="X57">
        <v>144.53989999999999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21.36</v>
      </c>
      <c r="AH57">
        <v>0</v>
      </c>
      <c r="AI57">
        <v>0</v>
      </c>
      <c r="AJ57">
        <v>0</v>
      </c>
      <c r="AK57">
        <v>54.440100000000001</v>
      </c>
      <c r="AL57">
        <v>1.3944000000000001</v>
      </c>
      <c r="AM57">
        <v>0</v>
      </c>
      <c r="AN57">
        <v>0.72694000000000003</v>
      </c>
      <c r="AO57">
        <v>0</v>
      </c>
      <c r="AP57">
        <v>0</v>
      </c>
      <c r="AQ57">
        <v>0</v>
      </c>
      <c r="AR57">
        <v>2.2080000000000002</v>
      </c>
      <c r="AS57">
        <v>4.7081999999999997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2017.7852150000001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</v>
      </c>
      <c r="L58">
        <v>467.04500000000002</v>
      </c>
      <c r="M58">
        <v>92</v>
      </c>
      <c r="N58">
        <v>59.06</v>
      </c>
      <c r="O58">
        <v>123.66562500000001</v>
      </c>
      <c r="P58">
        <v>117</v>
      </c>
      <c r="Q58">
        <v>19.157699999999998</v>
      </c>
      <c r="R58">
        <v>36.232999999999997</v>
      </c>
      <c r="S58">
        <v>22.567</v>
      </c>
      <c r="T58">
        <v>0</v>
      </c>
      <c r="U58">
        <v>418.77</v>
      </c>
      <c r="V58">
        <v>20.015999999999998</v>
      </c>
      <c r="W58">
        <v>45.892000000000003</v>
      </c>
      <c r="X58">
        <v>144.53989999999999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21.36</v>
      </c>
      <c r="AH58">
        <v>0</v>
      </c>
      <c r="AI58">
        <v>0</v>
      </c>
      <c r="AJ58">
        <v>0</v>
      </c>
      <c r="AK58">
        <v>54.440100000000001</v>
      </c>
      <c r="AL58">
        <v>1.3944000000000001</v>
      </c>
      <c r="AM58">
        <v>0</v>
      </c>
      <c r="AN58">
        <v>0.72694000000000003</v>
      </c>
      <c r="AO58">
        <v>0</v>
      </c>
      <c r="AP58">
        <v>0</v>
      </c>
      <c r="AQ58">
        <v>0</v>
      </c>
      <c r="AR58">
        <v>2.2080000000000002</v>
      </c>
      <c r="AS58">
        <v>4.7081999999999997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2027.7852150000001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362</v>
      </c>
      <c r="L59">
        <v>477.04500000000002</v>
      </c>
      <c r="M59">
        <v>92</v>
      </c>
      <c r="N59">
        <v>59.06</v>
      </c>
      <c r="O59">
        <v>123.66562500000001</v>
      </c>
      <c r="P59">
        <v>117</v>
      </c>
      <c r="Q59">
        <v>19.157699999999998</v>
      </c>
      <c r="R59">
        <v>36.232999999999997</v>
      </c>
      <c r="S59">
        <v>22.567</v>
      </c>
      <c r="T59">
        <v>0</v>
      </c>
      <c r="U59">
        <v>418.77</v>
      </c>
      <c r="V59">
        <v>14.934900000000001</v>
      </c>
      <c r="W59">
        <v>45.892000000000003</v>
      </c>
      <c r="X59">
        <v>144.53989999999999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21.36</v>
      </c>
      <c r="AH59">
        <v>0</v>
      </c>
      <c r="AI59">
        <v>0</v>
      </c>
      <c r="AJ59">
        <v>0</v>
      </c>
      <c r="AK59">
        <v>54.440100000000001</v>
      </c>
      <c r="AL59">
        <v>1.3944000000000001</v>
      </c>
      <c r="AM59">
        <v>0</v>
      </c>
      <c r="AN59">
        <v>0.72694000000000003</v>
      </c>
      <c r="AO59">
        <v>0</v>
      </c>
      <c r="AP59">
        <v>0</v>
      </c>
      <c r="AQ59">
        <v>0</v>
      </c>
      <c r="AR59">
        <v>2.2080000000000002</v>
      </c>
      <c r="AS59">
        <v>4.7081999999999997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2032.704115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362</v>
      </c>
      <c r="L60">
        <v>477.04500000000002</v>
      </c>
      <c r="M60">
        <v>92</v>
      </c>
      <c r="N60">
        <v>59.06</v>
      </c>
      <c r="O60">
        <v>123.66562500000001</v>
      </c>
      <c r="P60">
        <v>117</v>
      </c>
      <c r="Q60">
        <v>19.157699999999998</v>
      </c>
      <c r="R60">
        <v>36.232999999999997</v>
      </c>
      <c r="S60">
        <v>22.567</v>
      </c>
      <c r="T60">
        <v>0</v>
      </c>
      <c r="U60">
        <v>418.77</v>
      </c>
      <c r="V60">
        <v>14.934900000000001</v>
      </c>
      <c r="W60">
        <v>45.892000000000003</v>
      </c>
      <c r="X60">
        <v>144.53989999999999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21.36</v>
      </c>
      <c r="AH60">
        <v>0</v>
      </c>
      <c r="AI60">
        <v>0</v>
      </c>
      <c r="AJ60">
        <v>0</v>
      </c>
      <c r="AK60">
        <v>54.440100000000001</v>
      </c>
      <c r="AL60">
        <v>1.3944000000000001</v>
      </c>
      <c r="AM60">
        <v>0</v>
      </c>
      <c r="AN60">
        <v>0.72694000000000003</v>
      </c>
      <c r="AO60">
        <v>0</v>
      </c>
      <c r="AP60">
        <v>0</v>
      </c>
      <c r="AQ60">
        <v>0</v>
      </c>
      <c r="AR60">
        <v>2.2080000000000002</v>
      </c>
      <c r="AS60">
        <v>4.7081999999999997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2032.704115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</v>
      </c>
      <c r="L61">
        <v>497.04500000000002</v>
      </c>
      <c r="M61">
        <v>92</v>
      </c>
      <c r="N61">
        <v>59.06</v>
      </c>
      <c r="O61">
        <v>123.66562500000001</v>
      </c>
      <c r="P61">
        <v>117</v>
      </c>
      <c r="Q61">
        <v>19.157699999999998</v>
      </c>
      <c r="R61">
        <v>36.232999999999997</v>
      </c>
      <c r="S61">
        <v>22.567</v>
      </c>
      <c r="T61">
        <v>0</v>
      </c>
      <c r="U61">
        <v>418.77</v>
      </c>
      <c r="V61">
        <v>14.934900000000001</v>
      </c>
      <c r="W61">
        <v>45.892000000000003</v>
      </c>
      <c r="X61">
        <v>144.53989999999999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21.36</v>
      </c>
      <c r="AH61">
        <v>0</v>
      </c>
      <c r="AI61">
        <v>0</v>
      </c>
      <c r="AJ61">
        <v>0</v>
      </c>
      <c r="AK61">
        <v>54.440100000000001</v>
      </c>
      <c r="AL61">
        <v>1.3944000000000001</v>
      </c>
      <c r="AM61">
        <v>0</v>
      </c>
      <c r="AN61">
        <v>0.72694000000000003</v>
      </c>
      <c r="AO61">
        <v>0</v>
      </c>
      <c r="AP61">
        <v>0</v>
      </c>
      <c r="AQ61">
        <v>0</v>
      </c>
      <c r="AR61">
        <v>2.2080000000000002</v>
      </c>
      <c r="AS61">
        <v>4.7081999999999997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2052.704115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412</v>
      </c>
      <c r="L62">
        <v>497.04500000000002</v>
      </c>
      <c r="M62">
        <v>92</v>
      </c>
      <c r="N62">
        <v>59.06</v>
      </c>
      <c r="O62">
        <v>123.66562500000001</v>
      </c>
      <c r="P62">
        <v>117</v>
      </c>
      <c r="Q62">
        <v>19.157699999999998</v>
      </c>
      <c r="R62">
        <v>36.232999999999997</v>
      </c>
      <c r="S62">
        <v>22.567</v>
      </c>
      <c r="T62">
        <v>0</v>
      </c>
      <c r="U62">
        <v>418.77</v>
      </c>
      <c r="V62">
        <v>14.934900000000001</v>
      </c>
      <c r="W62">
        <v>45.892000000000003</v>
      </c>
      <c r="X62">
        <v>144.53989999999999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21.36</v>
      </c>
      <c r="AH62">
        <v>0</v>
      </c>
      <c r="AI62">
        <v>0</v>
      </c>
      <c r="AJ62">
        <v>0</v>
      </c>
      <c r="AK62">
        <v>54.440100000000001</v>
      </c>
      <c r="AL62">
        <v>1.3944000000000001</v>
      </c>
      <c r="AM62">
        <v>0</v>
      </c>
      <c r="AN62">
        <v>0.72694000000000003</v>
      </c>
      <c r="AO62">
        <v>0</v>
      </c>
      <c r="AP62">
        <v>0</v>
      </c>
      <c r="AQ62">
        <v>0</v>
      </c>
      <c r="AR62">
        <v>2.2080000000000002</v>
      </c>
      <c r="AS62">
        <v>4.7081999999999997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2102.704115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412</v>
      </c>
      <c r="L63">
        <v>507.04500000000002</v>
      </c>
      <c r="M63">
        <v>92</v>
      </c>
      <c r="N63">
        <v>59.06</v>
      </c>
      <c r="O63">
        <v>123.66562500000001</v>
      </c>
      <c r="P63">
        <v>117</v>
      </c>
      <c r="Q63">
        <v>15.4633</v>
      </c>
      <c r="R63">
        <v>36.232999999999997</v>
      </c>
      <c r="S63">
        <v>18.470500000000001</v>
      </c>
      <c r="T63">
        <v>0</v>
      </c>
      <c r="U63">
        <v>418.77</v>
      </c>
      <c r="V63">
        <v>14.934900000000001</v>
      </c>
      <c r="W63">
        <v>45.892000000000003</v>
      </c>
      <c r="X63">
        <v>144.53989999999999</v>
      </c>
      <c r="Y63">
        <v>0</v>
      </c>
      <c r="Z63">
        <v>0</v>
      </c>
      <c r="AA63">
        <v>0</v>
      </c>
      <c r="AB63">
        <v>9.3309999999999995</v>
      </c>
      <c r="AC63">
        <v>0</v>
      </c>
      <c r="AD63">
        <v>0</v>
      </c>
      <c r="AE63">
        <v>0</v>
      </c>
      <c r="AF63">
        <v>0</v>
      </c>
      <c r="AG63">
        <v>21.36</v>
      </c>
      <c r="AH63">
        <v>0</v>
      </c>
      <c r="AI63">
        <v>0</v>
      </c>
      <c r="AJ63">
        <v>0</v>
      </c>
      <c r="AK63">
        <v>54.440100000000001</v>
      </c>
      <c r="AL63">
        <v>1.3944000000000001</v>
      </c>
      <c r="AM63">
        <v>0</v>
      </c>
      <c r="AN63">
        <v>0.72694000000000003</v>
      </c>
      <c r="AO63">
        <v>0</v>
      </c>
      <c r="AP63">
        <v>0</v>
      </c>
      <c r="AQ63">
        <v>15.561</v>
      </c>
      <c r="AR63">
        <v>2.8704000000000001</v>
      </c>
      <c r="AS63">
        <v>4.7081999999999997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2130.4676149999996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412</v>
      </c>
      <c r="L64">
        <v>507.04500000000002</v>
      </c>
      <c r="M64">
        <v>92</v>
      </c>
      <c r="N64">
        <v>59.06</v>
      </c>
      <c r="O64">
        <v>123.66562500000001</v>
      </c>
      <c r="P64">
        <v>117</v>
      </c>
      <c r="Q64">
        <v>15.4633</v>
      </c>
      <c r="R64">
        <v>36.232999999999997</v>
      </c>
      <c r="S64">
        <v>18.470500000000001</v>
      </c>
      <c r="T64">
        <v>0</v>
      </c>
      <c r="U64">
        <v>418.77</v>
      </c>
      <c r="V64">
        <v>14.934900000000001</v>
      </c>
      <c r="W64">
        <v>45.892000000000003</v>
      </c>
      <c r="X64">
        <v>144.53989999999999</v>
      </c>
      <c r="Y64">
        <v>0</v>
      </c>
      <c r="Z64">
        <v>0</v>
      </c>
      <c r="AA64">
        <v>0</v>
      </c>
      <c r="AB64">
        <v>9.3309999999999995</v>
      </c>
      <c r="AC64">
        <v>0</v>
      </c>
      <c r="AD64">
        <v>0</v>
      </c>
      <c r="AE64">
        <v>0</v>
      </c>
      <c r="AF64">
        <v>0</v>
      </c>
      <c r="AG64">
        <v>21.36</v>
      </c>
      <c r="AH64">
        <v>0</v>
      </c>
      <c r="AI64">
        <v>0</v>
      </c>
      <c r="AJ64">
        <v>0</v>
      </c>
      <c r="AK64">
        <v>54.440100000000001</v>
      </c>
      <c r="AL64">
        <v>1.3944000000000001</v>
      </c>
      <c r="AM64">
        <v>0</v>
      </c>
      <c r="AN64">
        <v>0.72694000000000003</v>
      </c>
      <c r="AO64">
        <v>0</v>
      </c>
      <c r="AP64">
        <v>0</v>
      </c>
      <c r="AQ64">
        <v>15.561</v>
      </c>
      <c r="AR64">
        <v>2.8704000000000001</v>
      </c>
      <c r="AS64">
        <v>4.7081999999999997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2130.4676149999996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412</v>
      </c>
      <c r="L65">
        <v>507.04500000000002</v>
      </c>
      <c r="M65">
        <v>92</v>
      </c>
      <c r="N65">
        <v>59.06</v>
      </c>
      <c r="O65">
        <v>123.66562500000001</v>
      </c>
      <c r="P65">
        <v>117</v>
      </c>
      <c r="Q65">
        <v>15.4633</v>
      </c>
      <c r="R65">
        <v>36.232999999999997</v>
      </c>
      <c r="S65">
        <v>18.470500000000001</v>
      </c>
      <c r="T65">
        <v>0</v>
      </c>
      <c r="U65">
        <v>418.77</v>
      </c>
      <c r="V65">
        <v>14.934900000000001</v>
      </c>
      <c r="W65">
        <v>45.892000000000003</v>
      </c>
      <c r="X65">
        <v>144.53989999999999</v>
      </c>
      <c r="Y65">
        <v>0</v>
      </c>
      <c r="Z65">
        <v>0</v>
      </c>
      <c r="AA65">
        <v>0</v>
      </c>
      <c r="AB65">
        <v>3.3325</v>
      </c>
      <c r="AC65">
        <v>0</v>
      </c>
      <c r="AD65">
        <v>0</v>
      </c>
      <c r="AE65">
        <v>0</v>
      </c>
      <c r="AF65">
        <v>0</v>
      </c>
      <c r="AG65">
        <v>21.36</v>
      </c>
      <c r="AH65">
        <v>0</v>
      </c>
      <c r="AI65">
        <v>0</v>
      </c>
      <c r="AJ65">
        <v>0</v>
      </c>
      <c r="AK65">
        <v>54.440100000000001</v>
      </c>
      <c r="AL65">
        <v>1.3944000000000001</v>
      </c>
      <c r="AM65">
        <v>0</v>
      </c>
      <c r="AN65">
        <v>0.72694000000000003</v>
      </c>
      <c r="AO65">
        <v>0</v>
      </c>
      <c r="AP65">
        <v>0</v>
      </c>
      <c r="AQ65">
        <v>15.561</v>
      </c>
      <c r="AR65">
        <v>2.2080000000000002</v>
      </c>
      <c r="AS65">
        <v>4.7081999999999997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2123.8067150000002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412</v>
      </c>
      <c r="L66">
        <v>507.04500000000002</v>
      </c>
      <c r="M66">
        <v>92</v>
      </c>
      <c r="N66">
        <v>59.06</v>
      </c>
      <c r="O66">
        <v>123.66562500000001</v>
      </c>
      <c r="P66">
        <v>117</v>
      </c>
      <c r="Q66">
        <v>15.4633</v>
      </c>
      <c r="R66">
        <v>36.232999999999997</v>
      </c>
      <c r="S66">
        <v>18.470500000000001</v>
      </c>
      <c r="T66">
        <v>0</v>
      </c>
      <c r="U66">
        <v>418.77</v>
      </c>
      <c r="V66">
        <v>14.934900000000001</v>
      </c>
      <c r="W66">
        <v>45.892000000000003</v>
      </c>
      <c r="X66">
        <v>144.53989999999999</v>
      </c>
      <c r="Y66">
        <v>0</v>
      </c>
      <c r="Z66">
        <v>0</v>
      </c>
      <c r="AA66">
        <v>0</v>
      </c>
      <c r="AB66">
        <v>3.3325</v>
      </c>
      <c r="AC66">
        <v>0</v>
      </c>
      <c r="AD66">
        <v>0</v>
      </c>
      <c r="AE66">
        <v>0</v>
      </c>
      <c r="AF66">
        <v>0</v>
      </c>
      <c r="AG66">
        <v>21.36</v>
      </c>
      <c r="AH66">
        <v>0</v>
      </c>
      <c r="AI66">
        <v>0</v>
      </c>
      <c r="AJ66">
        <v>0</v>
      </c>
      <c r="AK66">
        <v>54.440100000000001</v>
      </c>
      <c r="AL66">
        <v>1.3944000000000001</v>
      </c>
      <c r="AM66">
        <v>0</v>
      </c>
      <c r="AN66">
        <v>0.72694000000000003</v>
      </c>
      <c r="AO66">
        <v>0</v>
      </c>
      <c r="AP66">
        <v>0</v>
      </c>
      <c r="AQ66">
        <v>31.122</v>
      </c>
      <c r="AR66">
        <v>2.2080000000000002</v>
      </c>
      <c r="AS66">
        <v>6.726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2141.3855149999999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466.324724</v>
      </c>
      <c r="L67">
        <v>507.04500000000002</v>
      </c>
      <c r="M67">
        <v>92</v>
      </c>
      <c r="N67">
        <v>59.06</v>
      </c>
      <c r="O67">
        <v>123.66562500000001</v>
      </c>
      <c r="P67">
        <v>117</v>
      </c>
      <c r="Q67">
        <v>15.4633</v>
      </c>
      <c r="R67">
        <v>36.232999999999997</v>
      </c>
      <c r="S67">
        <v>18.470500000000001</v>
      </c>
      <c r="T67">
        <v>0</v>
      </c>
      <c r="U67">
        <v>418.77</v>
      </c>
      <c r="V67">
        <v>14.934900000000001</v>
      </c>
      <c r="W67">
        <v>45.892000000000003</v>
      </c>
      <c r="X67">
        <v>144.53989999999999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0</v>
      </c>
      <c r="AG67">
        <v>21.36</v>
      </c>
      <c r="AH67">
        <v>0</v>
      </c>
      <c r="AI67">
        <v>0</v>
      </c>
      <c r="AJ67">
        <v>0</v>
      </c>
      <c r="AK67">
        <v>54.440100000000001</v>
      </c>
      <c r="AL67">
        <v>1.3944000000000001</v>
      </c>
      <c r="AM67">
        <v>0</v>
      </c>
      <c r="AN67">
        <v>0.72694000000000003</v>
      </c>
      <c r="AO67">
        <v>0</v>
      </c>
      <c r="AP67">
        <v>0</v>
      </c>
      <c r="AQ67">
        <v>31.122</v>
      </c>
      <c r="AR67">
        <v>2.2080000000000002</v>
      </c>
      <c r="AS67">
        <v>4.7081999999999997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2210.1712910000001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519.35889999999995</v>
      </c>
      <c r="L68">
        <v>542.04499999999996</v>
      </c>
      <c r="M68">
        <v>92</v>
      </c>
      <c r="N68">
        <v>59.06</v>
      </c>
      <c r="O68">
        <v>123.66562500000001</v>
      </c>
      <c r="P68">
        <v>117</v>
      </c>
      <c r="Q68">
        <v>15.4633</v>
      </c>
      <c r="R68">
        <v>42.390099999999997</v>
      </c>
      <c r="S68">
        <v>18.470500000000001</v>
      </c>
      <c r="T68">
        <v>0</v>
      </c>
      <c r="U68">
        <v>418.77</v>
      </c>
      <c r="V68">
        <v>20.731850000000001</v>
      </c>
      <c r="W68">
        <v>45.892000000000003</v>
      </c>
      <c r="X68">
        <v>144.53989999999999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16.478852</v>
      </c>
      <c r="AF68">
        <v>0</v>
      </c>
      <c r="AG68">
        <v>21.36</v>
      </c>
      <c r="AH68">
        <v>0</v>
      </c>
      <c r="AI68">
        <v>0</v>
      </c>
      <c r="AJ68">
        <v>0</v>
      </c>
      <c r="AK68">
        <v>54.440100000000001</v>
      </c>
      <c r="AL68">
        <v>1.3944000000000001</v>
      </c>
      <c r="AM68">
        <v>0</v>
      </c>
      <c r="AN68">
        <v>0.72694000000000003</v>
      </c>
      <c r="AO68">
        <v>0</v>
      </c>
      <c r="AP68">
        <v>0</v>
      </c>
      <c r="AQ68">
        <v>31.122</v>
      </c>
      <c r="AR68">
        <v>2.2080000000000002</v>
      </c>
      <c r="AS68">
        <v>6.726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2312.1773170000001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653.43880000000001</v>
      </c>
      <c r="L69">
        <v>653.15009999999995</v>
      </c>
      <c r="M69">
        <v>92</v>
      </c>
      <c r="N69">
        <v>59.06</v>
      </c>
      <c r="O69">
        <v>123.66562500000001</v>
      </c>
      <c r="P69">
        <v>117</v>
      </c>
      <c r="Q69">
        <v>21.82</v>
      </c>
      <c r="R69">
        <v>42.390099999999997</v>
      </c>
      <c r="S69">
        <v>26.3901</v>
      </c>
      <c r="T69">
        <v>0</v>
      </c>
      <c r="U69">
        <v>418.77</v>
      </c>
      <c r="V69">
        <v>20.731850000000001</v>
      </c>
      <c r="W69">
        <v>45.892000000000003</v>
      </c>
      <c r="X69">
        <v>144.53989999999999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16.478852</v>
      </c>
      <c r="AF69">
        <v>8.8740000000000006</v>
      </c>
      <c r="AG69">
        <v>21.36</v>
      </c>
      <c r="AH69">
        <v>15.151999999999999</v>
      </c>
      <c r="AI69">
        <v>0</v>
      </c>
      <c r="AJ69">
        <v>0</v>
      </c>
      <c r="AK69">
        <v>54.440100000000001</v>
      </c>
      <c r="AL69">
        <v>1.3944000000000001</v>
      </c>
      <c r="AM69">
        <v>0</v>
      </c>
      <c r="AN69">
        <v>0.72694000000000003</v>
      </c>
      <c r="AO69">
        <v>0</v>
      </c>
      <c r="AP69">
        <v>0</v>
      </c>
      <c r="AQ69">
        <v>46.683</v>
      </c>
      <c r="AR69">
        <v>2.2080000000000002</v>
      </c>
      <c r="AS69">
        <v>4.7081999999999997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2609.207817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653.15009999999995</v>
      </c>
      <c r="M70">
        <v>92</v>
      </c>
      <c r="N70">
        <v>59.06</v>
      </c>
      <c r="O70">
        <v>123.66562500000001</v>
      </c>
      <c r="P70">
        <v>117</v>
      </c>
      <c r="Q70">
        <v>21.82</v>
      </c>
      <c r="R70">
        <v>42.390099999999997</v>
      </c>
      <c r="S70">
        <v>26.3901</v>
      </c>
      <c r="T70">
        <v>0</v>
      </c>
      <c r="U70">
        <v>418.77</v>
      </c>
      <c r="V70">
        <v>20.731850000000001</v>
      </c>
      <c r="W70">
        <v>45.892000000000003</v>
      </c>
      <c r="X70">
        <v>144.53989999999999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16.478852</v>
      </c>
      <c r="AF70">
        <v>8.8740000000000006</v>
      </c>
      <c r="AG70">
        <v>21.36</v>
      </c>
      <c r="AH70">
        <v>34.091999999999999</v>
      </c>
      <c r="AI70">
        <v>0</v>
      </c>
      <c r="AJ70">
        <v>0</v>
      </c>
      <c r="AK70">
        <v>54.440100000000001</v>
      </c>
      <c r="AL70">
        <v>1.3944000000000001</v>
      </c>
      <c r="AM70">
        <v>0</v>
      </c>
      <c r="AN70">
        <v>0.72694000000000003</v>
      </c>
      <c r="AO70">
        <v>0</v>
      </c>
      <c r="AP70">
        <v>0</v>
      </c>
      <c r="AQ70">
        <v>46.683</v>
      </c>
      <c r="AR70">
        <v>2.2080000000000002</v>
      </c>
      <c r="AS70">
        <v>4.7081999999999997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2657.5381440000001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653.15009999999995</v>
      </c>
      <c r="M71">
        <v>92</v>
      </c>
      <c r="N71">
        <v>59.06</v>
      </c>
      <c r="O71">
        <v>123.66562500000001</v>
      </c>
      <c r="P71">
        <v>117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20.731850000000001</v>
      </c>
      <c r="W71">
        <v>45.892000000000003</v>
      </c>
      <c r="X71">
        <v>144.53989999999999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9.0184669999999993</v>
      </c>
      <c r="AE71">
        <v>32.957704</v>
      </c>
      <c r="AF71">
        <v>17.748000000000001</v>
      </c>
      <c r="AG71">
        <v>21.36</v>
      </c>
      <c r="AH71">
        <v>64.396000000000001</v>
      </c>
      <c r="AI71">
        <v>0</v>
      </c>
      <c r="AJ71">
        <v>0</v>
      </c>
      <c r="AK71">
        <v>54.440100000000001</v>
      </c>
      <c r="AL71">
        <v>1.3944000000000001</v>
      </c>
      <c r="AM71">
        <v>0</v>
      </c>
      <c r="AN71">
        <v>0.72694000000000003</v>
      </c>
      <c r="AO71">
        <v>0</v>
      </c>
      <c r="AP71">
        <v>0</v>
      </c>
      <c r="AQ71">
        <v>46.683</v>
      </c>
      <c r="AR71">
        <v>2.2080000000000002</v>
      </c>
      <c r="AS71">
        <v>4.7081999999999997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2732.051003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653.15009999999995</v>
      </c>
      <c r="M72">
        <v>92</v>
      </c>
      <c r="N72">
        <v>59.06</v>
      </c>
      <c r="O72">
        <v>123.66562500000001</v>
      </c>
      <c r="P72">
        <v>117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20.731850000000001</v>
      </c>
      <c r="W72">
        <v>45.892000000000003</v>
      </c>
      <c r="X72">
        <v>144.53989999999999</v>
      </c>
      <c r="Y72">
        <v>0</v>
      </c>
      <c r="Z72">
        <v>1.1000000000000001</v>
      </c>
      <c r="AA72">
        <v>0</v>
      </c>
      <c r="AB72">
        <v>13.17004</v>
      </c>
      <c r="AC72">
        <v>0</v>
      </c>
      <c r="AD72">
        <v>18.272072000000001</v>
      </c>
      <c r="AE72">
        <v>32.957704</v>
      </c>
      <c r="AF72">
        <v>26.622</v>
      </c>
      <c r="AG72">
        <v>21.36</v>
      </c>
      <c r="AH72">
        <v>71.971999999999994</v>
      </c>
      <c r="AI72">
        <v>0</v>
      </c>
      <c r="AJ72">
        <v>0</v>
      </c>
      <c r="AK72">
        <v>54.440100000000001</v>
      </c>
      <c r="AL72">
        <v>6.9720000000000004</v>
      </c>
      <c r="AM72">
        <v>5.2786799999999996</v>
      </c>
      <c r="AN72">
        <v>0.72694000000000003</v>
      </c>
      <c r="AO72">
        <v>0</v>
      </c>
      <c r="AP72">
        <v>0</v>
      </c>
      <c r="AQ72">
        <v>46.683</v>
      </c>
      <c r="AR72">
        <v>2.2080000000000002</v>
      </c>
      <c r="AS72">
        <v>4.7081999999999997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2769.7108880000001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653.15009999999995</v>
      </c>
      <c r="M73">
        <v>92</v>
      </c>
      <c r="N73">
        <v>59.06</v>
      </c>
      <c r="O73">
        <v>123.66562500000001</v>
      </c>
      <c r="P73">
        <v>117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20.731850000000001</v>
      </c>
      <c r="W73">
        <v>45.892000000000003</v>
      </c>
      <c r="X73">
        <v>144.53989999999999</v>
      </c>
      <c r="Y73">
        <v>0</v>
      </c>
      <c r="Z73">
        <v>13.041600000000001</v>
      </c>
      <c r="AA73">
        <v>7.0309999999999997</v>
      </c>
      <c r="AB73">
        <v>26.34008</v>
      </c>
      <c r="AC73">
        <v>0</v>
      </c>
      <c r="AD73">
        <v>18.272072000000001</v>
      </c>
      <c r="AE73">
        <v>32.957704</v>
      </c>
      <c r="AF73">
        <v>35.496000000000002</v>
      </c>
      <c r="AG73">
        <v>21.36</v>
      </c>
      <c r="AH73">
        <v>89.965000000000003</v>
      </c>
      <c r="AI73">
        <v>0</v>
      </c>
      <c r="AJ73">
        <v>0</v>
      </c>
      <c r="AK73">
        <v>54.440100000000001</v>
      </c>
      <c r="AL73">
        <v>55.776000000000003</v>
      </c>
      <c r="AM73">
        <v>10.536032000000001</v>
      </c>
      <c r="AN73">
        <v>0.72694000000000003</v>
      </c>
      <c r="AO73">
        <v>0</v>
      </c>
      <c r="AP73">
        <v>7.0454999999999997</v>
      </c>
      <c r="AQ73">
        <v>46.683</v>
      </c>
      <c r="AR73">
        <v>2.2080000000000002</v>
      </c>
      <c r="AS73">
        <v>8.3402399999999997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2893.4594200000001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653.15009999999995</v>
      </c>
      <c r="M74">
        <v>92</v>
      </c>
      <c r="N74">
        <v>59.06</v>
      </c>
      <c r="O74">
        <v>123.66562500000001</v>
      </c>
      <c r="P74">
        <v>117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20.731850000000001</v>
      </c>
      <c r="W74">
        <v>45.892000000000003</v>
      </c>
      <c r="X74">
        <v>144.53989999999999</v>
      </c>
      <c r="Y74">
        <v>0</v>
      </c>
      <c r="Z74">
        <v>13.041600000000001</v>
      </c>
      <c r="AA74">
        <v>13.904</v>
      </c>
      <c r="AB74">
        <v>26.34008</v>
      </c>
      <c r="AC74">
        <v>0</v>
      </c>
      <c r="AD74">
        <v>27.408107999999999</v>
      </c>
      <c r="AE74">
        <v>32.957704</v>
      </c>
      <c r="AF74">
        <v>35.496000000000002</v>
      </c>
      <c r="AG74">
        <v>21.36</v>
      </c>
      <c r="AH74">
        <v>91.858999999999995</v>
      </c>
      <c r="AI74">
        <v>0</v>
      </c>
      <c r="AJ74">
        <v>0</v>
      </c>
      <c r="AK74">
        <v>54.440100000000001</v>
      </c>
      <c r="AL74">
        <v>55.776000000000003</v>
      </c>
      <c r="AM74">
        <v>10.536032000000001</v>
      </c>
      <c r="AN74">
        <v>0.72694000000000003</v>
      </c>
      <c r="AO74">
        <v>0</v>
      </c>
      <c r="AP74">
        <v>7.0454999999999997</v>
      </c>
      <c r="AQ74">
        <v>46.683</v>
      </c>
      <c r="AR74">
        <v>2.2080000000000002</v>
      </c>
      <c r="AS74">
        <v>8.3402399999999997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2911.3624559999998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653.15009999999995</v>
      </c>
      <c r="M75">
        <v>92</v>
      </c>
      <c r="N75">
        <v>59.06</v>
      </c>
      <c r="O75">
        <v>123.66562500000001</v>
      </c>
      <c r="P75">
        <v>117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20.731850000000001</v>
      </c>
      <c r="W75">
        <v>45.892000000000003</v>
      </c>
      <c r="X75">
        <v>144.53989999999999</v>
      </c>
      <c r="Y75">
        <v>0</v>
      </c>
      <c r="Z75">
        <v>13.041600000000001</v>
      </c>
      <c r="AA75">
        <v>22.12</v>
      </c>
      <c r="AB75">
        <v>26.34008</v>
      </c>
      <c r="AC75">
        <v>0</v>
      </c>
      <c r="AD75">
        <v>27.408107999999999</v>
      </c>
      <c r="AE75">
        <v>32.957704</v>
      </c>
      <c r="AF75">
        <v>35.496000000000002</v>
      </c>
      <c r="AG75">
        <v>21.36</v>
      </c>
      <c r="AH75">
        <v>132.58000000000001</v>
      </c>
      <c r="AI75">
        <v>0</v>
      </c>
      <c r="AJ75">
        <v>0</v>
      </c>
      <c r="AK75">
        <v>54.440100000000001</v>
      </c>
      <c r="AL75">
        <v>55.776000000000003</v>
      </c>
      <c r="AM75">
        <v>10.536032000000001</v>
      </c>
      <c r="AN75">
        <v>0.72694000000000003</v>
      </c>
      <c r="AO75">
        <v>0</v>
      </c>
      <c r="AP75">
        <v>7.0454999999999997</v>
      </c>
      <c r="AQ75">
        <v>46.683</v>
      </c>
      <c r="AR75">
        <v>2.2080000000000002</v>
      </c>
      <c r="AS75">
        <v>4.7081999999999997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2956.6674159999998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653.15009999999995</v>
      </c>
      <c r="M76">
        <v>92</v>
      </c>
      <c r="N76">
        <v>59.06</v>
      </c>
      <c r="O76">
        <v>123.66562500000001</v>
      </c>
      <c r="P76">
        <v>117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20.731850000000001</v>
      </c>
      <c r="W76">
        <v>45.892000000000003</v>
      </c>
      <c r="X76">
        <v>144.53989999999999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35.496000000000002</v>
      </c>
      <c r="AG76">
        <v>21.36</v>
      </c>
      <c r="AH76">
        <v>132.58000000000001</v>
      </c>
      <c r="AI76">
        <v>0</v>
      </c>
      <c r="AJ76">
        <v>0</v>
      </c>
      <c r="AK76">
        <v>54.440100000000001</v>
      </c>
      <c r="AL76">
        <v>55.776000000000003</v>
      </c>
      <c r="AM76">
        <v>10.536032000000001</v>
      </c>
      <c r="AN76">
        <v>0.72694000000000003</v>
      </c>
      <c r="AO76">
        <v>0</v>
      </c>
      <c r="AP76">
        <v>7.0454999999999997</v>
      </c>
      <c r="AQ76">
        <v>46.683</v>
      </c>
      <c r="AR76">
        <v>2.2080000000000002</v>
      </c>
      <c r="AS76">
        <v>4.7081999999999997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2960.617416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653.15009999999995</v>
      </c>
      <c r="M77">
        <v>92</v>
      </c>
      <c r="N77">
        <v>59.06</v>
      </c>
      <c r="O77">
        <v>123.66562500000001</v>
      </c>
      <c r="P77">
        <v>117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20.731850000000001</v>
      </c>
      <c r="W77">
        <v>45.892000000000003</v>
      </c>
      <c r="X77">
        <v>144.53989999999999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35.496000000000002</v>
      </c>
      <c r="AG77">
        <v>21.36</v>
      </c>
      <c r="AH77">
        <v>106.06399999999999</v>
      </c>
      <c r="AI77">
        <v>0</v>
      </c>
      <c r="AJ77">
        <v>0</v>
      </c>
      <c r="AK77">
        <v>54.440100000000001</v>
      </c>
      <c r="AL77">
        <v>55.776000000000003</v>
      </c>
      <c r="AM77">
        <v>10.536032000000001</v>
      </c>
      <c r="AN77">
        <v>0.72694000000000003</v>
      </c>
      <c r="AO77">
        <v>0</v>
      </c>
      <c r="AP77">
        <v>0</v>
      </c>
      <c r="AQ77">
        <v>46.683</v>
      </c>
      <c r="AR77">
        <v>2.2080000000000002</v>
      </c>
      <c r="AS77">
        <v>4.7081999999999997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2927.0559159999998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653.15009999999995</v>
      </c>
      <c r="M78">
        <v>92</v>
      </c>
      <c r="N78">
        <v>59.06</v>
      </c>
      <c r="O78">
        <v>123.66562500000001</v>
      </c>
      <c r="P78">
        <v>117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20.731850000000001</v>
      </c>
      <c r="W78">
        <v>45.892000000000003</v>
      </c>
      <c r="X78">
        <v>144.53989999999999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18.272072000000001</v>
      </c>
      <c r="AE78">
        <v>32.957704</v>
      </c>
      <c r="AF78">
        <v>35.496000000000002</v>
      </c>
      <c r="AG78">
        <v>21.36</v>
      </c>
      <c r="AH78">
        <v>106.06399999999999</v>
      </c>
      <c r="AI78">
        <v>0</v>
      </c>
      <c r="AJ78">
        <v>0</v>
      </c>
      <c r="AK78">
        <v>54.440100000000001</v>
      </c>
      <c r="AL78">
        <v>55.776000000000003</v>
      </c>
      <c r="AM78">
        <v>10.536032000000001</v>
      </c>
      <c r="AN78">
        <v>0.72694000000000003</v>
      </c>
      <c r="AO78">
        <v>0</v>
      </c>
      <c r="AP78">
        <v>0</v>
      </c>
      <c r="AQ78">
        <v>46.683</v>
      </c>
      <c r="AR78">
        <v>2.2080000000000002</v>
      </c>
      <c r="AS78">
        <v>4.7081999999999997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2917.9198799999999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653.15009999999995</v>
      </c>
      <c r="M79">
        <v>92</v>
      </c>
      <c r="N79">
        <v>59.06</v>
      </c>
      <c r="O79">
        <v>123.66562500000001</v>
      </c>
      <c r="P79">
        <v>117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20.731850000000001</v>
      </c>
      <c r="W79">
        <v>45.892000000000003</v>
      </c>
      <c r="X79">
        <v>144.53989999999999</v>
      </c>
      <c r="Y79">
        <v>0</v>
      </c>
      <c r="Z79">
        <v>6.5208000000000004</v>
      </c>
      <c r="AA79">
        <v>26.07</v>
      </c>
      <c r="AB79">
        <v>26.34008</v>
      </c>
      <c r="AC79">
        <v>0</v>
      </c>
      <c r="AD79">
        <v>18.272072000000001</v>
      </c>
      <c r="AE79">
        <v>32.957704</v>
      </c>
      <c r="AF79">
        <v>26.622</v>
      </c>
      <c r="AG79">
        <v>21.36</v>
      </c>
      <c r="AH79">
        <v>74.813000000000002</v>
      </c>
      <c r="AI79">
        <v>0</v>
      </c>
      <c r="AJ79">
        <v>0</v>
      </c>
      <c r="AK79">
        <v>54.440100000000001</v>
      </c>
      <c r="AL79">
        <v>6.9720000000000004</v>
      </c>
      <c r="AM79">
        <v>5.2786799999999996</v>
      </c>
      <c r="AN79">
        <v>0.72694000000000003</v>
      </c>
      <c r="AO79">
        <v>0</v>
      </c>
      <c r="AP79">
        <v>0</v>
      </c>
      <c r="AQ79">
        <v>46.683</v>
      </c>
      <c r="AR79">
        <v>24.288</v>
      </c>
      <c r="AS79">
        <v>4.7081999999999997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2839.2927279999999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653.15009999999995</v>
      </c>
      <c r="M80">
        <v>92</v>
      </c>
      <c r="N80">
        <v>59.06</v>
      </c>
      <c r="O80">
        <v>123.66562500000001</v>
      </c>
      <c r="P80">
        <v>117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20.731850000000001</v>
      </c>
      <c r="W80">
        <v>45.892000000000003</v>
      </c>
      <c r="X80">
        <v>144.53989999999999</v>
      </c>
      <c r="Y80">
        <v>0</v>
      </c>
      <c r="Z80">
        <v>6.5208000000000004</v>
      </c>
      <c r="AA80">
        <v>14.04936</v>
      </c>
      <c r="AB80">
        <v>13.17004</v>
      </c>
      <c r="AC80">
        <v>0</v>
      </c>
      <c r="AD80">
        <v>9.0184669999999993</v>
      </c>
      <c r="AE80">
        <v>16.478852</v>
      </c>
      <c r="AF80">
        <v>17.748000000000001</v>
      </c>
      <c r="AG80">
        <v>21.36</v>
      </c>
      <c r="AH80">
        <v>23.675000000000001</v>
      </c>
      <c r="AI80">
        <v>0</v>
      </c>
      <c r="AJ80">
        <v>0</v>
      </c>
      <c r="AK80">
        <v>54.440100000000001</v>
      </c>
      <c r="AL80">
        <v>1.3944000000000001</v>
      </c>
      <c r="AM80">
        <v>0</v>
      </c>
      <c r="AN80">
        <v>0.72694000000000003</v>
      </c>
      <c r="AO80">
        <v>0</v>
      </c>
      <c r="AP80">
        <v>0</v>
      </c>
      <c r="AQ80">
        <v>46.683</v>
      </c>
      <c r="AR80">
        <v>24.288</v>
      </c>
      <c r="AS80">
        <v>4.7081999999999997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2717.501311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653.15009999999995</v>
      </c>
      <c r="M81">
        <v>92</v>
      </c>
      <c r="N81">
        <v>59.06</v>
      </c>
      <c r="O81">
        <v>123.66562500000001</v>
      </c>
      <c r="P81">
        <v>117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20.731850000000001</v>
      </c>
      <c r="W81">
        <v>45.892000000000003</v>
      </c>
      <c r="X81">
        <v>144.53989999999999</v>
      </c>
      <c r="Y81">
        <v>0</v>
      </c>
      <c r="Z81">
        <v>6.5208000000000004</v>
      </c>
      <c r="AA81">
        <v>6.32</v>
      </c>
      <c r="AB81">
        <v>13.17004</v>
      </c>
      <c r="AC81">
        <v>0</v>
      </c>
      <c r="AD81">
        <v>0</v>
      </c>
      <c r="AE81">
        <v>16.478852</v>
      </c>
      <c r="AF81">
        <v>8.8740000000000006</v>
      </c>
      <c r="AG81">
        <v>21.36</v>
      </c>
      <c r="AH81">
        <v>15.151999999999999</v>
      </c>
      <c r="AI81">
        <v>0</v>
      </c>
      <c r="AJ81">
        <v>0</v>
      </c>
      <c r="AK81">
        <v>54.440100000000001</v>
      </c>
      <c r="AL81">
        <v>1.3944000000000001</v>
      </c>
      <c r="AM81">
        <v>0</v>
      </c>
      <c r="AN81">
        <v>0.72694000000000003</v>
      </c>
      <c r="AO81">
        <v>0</v>
      </c>
      <c r="AP81">
        <v>0</v>
      </c>
      <c r="AQ81">
        <v>46.683</v>
      </c>
      <c r="AR81">
        <v>2.2080000000000002</v>
      </c>
      <c r="AS81">
        <v>4.7081999999999997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2661.276484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653.15009999999995</v>
      </c>
      <c r="M82">
        <v>92</v>
      </c>
      <c r="N82">
        <v>59.06</v>
      </c>
      <c r="O82">
        <v>123.66562500000001</v>
      </c>
      <c r="P82">
        <v>117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20.731850000000001</v>
      </c>
      <c r="W82">
        <v>45.892000000000003</v>
      </c>
      <c r="X82">
        <v>144.53989999999999</v>
      </c>
      <c r="Y82">
        <v>0</v>
      </c>
      <c r="Z82">
        <v>6.5208000000000004</v>
      </c>
      <c r="AA82">
        <v>0</v>
      </c>
      <c r="AB82">
        <v>13.17004</v>
      </c>
      <c r="AC82">
        <v>0</v>
      </c>
      <c r="AD82">
        <v>0</v>
      </c>
      <c r="AE82">
        <v>16.478852</v>
      </c>
      <c r="AF82">
        <v>8.8740000000000006</v>
      </c>
      <c r="AG82">
        <v>21.36</v>
      </c>
      <c r="AH82">
        <v>0</v>
      </c>
      <c r="AI82">
        <v>0</v>
      </c>
      <c r="AJ82">
        <v>0</v>
      </c>
      <c r="AK82">
        <v>54.440100000000001</v>
      </c>
      <c r="AL82">
        <v>1.3944000000000001</v>
      </c>
      <c r="AM82">
        <v>0</v>
      </c>
      <c r="AN82">
        <v>0.72694000000000003</v>
      </c>
      <c r="AO82">
        <v>0</v>
      </c>
      <c r="AP82">
        <v>0</v>
      </c>
      <c r="AQ82">
        <v>46.683</v>
      </c>
      <c r="AR82">
        <v>2.2080000000000002</v>
      </c>
      <c r="AS82">
        <v>4.7081999999999997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2639.8044839999998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668.74599999999998</v>
      </c>
      <c r="L83">
        <v>653.15009999999995</v>
      </c>
      <c r="M83">
        <v>92</v>
      </c>
      <c r="N83">
        <v>59.06</v>
      </c>
      <c r="O83">
        <v>123.66562500000001</v>
      </c>
      <c r="P83">
        <v>117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46.37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21.36</v>
      </c>
      <c r="AH83">
        <v>0</v>
      </c>
      <c r="AI83">
        <v>0</v>
      </c>
      <c r="AJ83">
        <v>0</v>
      </c>
      <c r="AK83">
        <v>54.440100000000001</v>
      </c>
      <c r="AL83">
        <v>1.3944000000000001</v>
      </c>
      <c r="AM83">
        <v>0</v>
      </c>
      <c r="AN83">
        <v>0.72694000000000003</v>
      </c>
      <c r="AO83">
        <v>0</v>
      </c>
      <c r="AP83">
        <v>0</v>
      </c>
      <c r="AQ83">
        <v>46.683</v>
      </c>
      <c r="AR83">
        <v>2.2080000000000002</v>
      </c>
      <c r="AS83">
        <v>4.7081999999999997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2609.4823920000003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663.97389999999996</v>
      </c>
      <c r="L84">
        <v>653.15009999999995</v>
      </c>
      <c r="M84">
        <v>92</v>
      </c>
      <c r="N84">
        <v>59.06</v>
      </c>
      <c r="O84">
        <v>123.66562500000001</v>
      </c>
      <c r="P84">
        <v>117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46.37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21.36</v>
      </c>
      <c r="AH84">
        <v>0</v>
      </c>
      <c r="AI84">
        <v>0</v>
      </c>
      <c r="AJ84">
        <v>0</v>
      </c>
      <c r="AK84">
        <v>54.440100000000001</v>
      </c>
      <c r="AL84">
        <v>1.3944000000000001</v>
      </c>
      <c r="AM84">
        <v>0</v>
      </c>
      <c r="AN84">
        <v>0.72694000000000003</v>
      </c>
      <c r="AO84">
        <v>0</v>
      </c>
      <c r="AP84">
        <v>0</v>
      </c>
      <c r="AQ84">
        <v>46.683</v>
      </c>
      <c r="AR84">
        <v>2.2080000000000002</v>
      </c>
      <c r="AS84">
        <v>4.7081999999999997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2604.7102920000002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588.375</v>
      </c>
      <c r="L85">
        <v>624.65509999999995</v>
      </c>
      <c r="M85">
        <v>92</v>
      </c>
      <c r="N85">
        <v>59.06</v>
      </c>
      <c r="O85">
        <v>123.66562500000001</v>
      </c>
      <c r="P85">
        <v>117</v>
      </c>
      <c r="Q85">
        <v>17.157699999999998</v>
      </c>
      <c r="R85">
        <v>36.232999999999997</v>
      </c>
      <c r="S85">
        <v>21.457000000000001</v>
      </c>
      <c r="T85">
        <v>0</v>
      </c>
      <c r="U85">
        <v>418.77</v>
      </c>
      <c r="V85">
        <v>20.73</v>
      </c>
      <c r="W85">
        <v>46.37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21.36</v>
      </c>
      <c r="AH85">
        <v>0</v>
      </c>
      <c r="AI85">
        <v>0</v>
      </c>
      <c r="AJ85">
        <v>0</v>
      </c>
      <c r="AK85">
        <v>54.440100000000001</v>
      </c>
      <c r="AL85">
        <v>1.3944000000000001</v>
      </c>
      <c r="AM85">
        <v>0</v>
      </c>
      <c r="AN85">
        <v>0.72694000000000003</v>
      </c>
      <c r="AO85">
        <v>0</v>
      </c>
      <c r="AP85">
        <v>0</v>
      </c>
      <c r="AQ85">
        <v>45.485999999999997</v>
      </c>
      <c r="AR85">
        <v>2.2080000000000002</v>
      </c>
      <c r="AS85">
        <v>4.7081999999999997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2483.6668919999997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588.375</v>
      </c>
      <c r="L86">
        <v>540.42499999999995</v>
      </c>
      <c r="M86">
        <v>92</v>
      </c>
      <c r="N86">
        <v>59.06</v>
      </c>
      <c r="O86">
        <v>123.66562500000001</v>
      </c>
      <c r="P86">
        <v>117</v>
      </c>
      <c r="Q86">
        <v>17.157699999999998</v>
      </c>
      <c r="R86">
        <v>36.232999999999997</v>
      </c>
      <c r="S86">
        <v>21.457000000000001</v>
      </c>
      <c r="T86">
        <v>0</v>
      </c>
      <c r="U86">
        <v>418.77</v>
      </c>
      <c r="V86">
        <v>20.73</v>
      </c>
      <c r="W86">
        <v>46.37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21.36</v>
      </c>
      <c r="AH86">
        <v>0</v>
      </c>
      <c r="AI86">
        <v>0</v>
      </c>
      <c r="AJ86">
        <v>0</v>
      </c>
      <c r="AK86">
        <v>54.440100000000001</v>
      </c>
      <c r="AL86">
        <v>1.3944000000000001</v>
      </c>
      <c r="AM86">
        <v>0</v>
      </c>
      <c r="AN86">
        <v>0.72694000000000003</v>
      </c>
      <c r="AO86">
        <v>0</v>
      </c>
      <c r="AP86">
        <v>0</v>
      </c>
      <c r="AQ86">
        <v>43.47</v>
      </c>
      <c r="AR86">
        <v>2.2080000000000002</v>
      </c>
      <c r="AS86">
        <v>4.7081999999999997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2397.4207919999999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588.375</v>
      </c>
      <c r="L87">
        <v>495.42500000000001</v>
      </c>
      <c r="M87">
        <v>92</v>
      </c>
      <c r="N87">
        <v>59.06</v>
      </c>
      <c r="O87">
        <v>123.66562500000001</v>
      </c>
      <c r="P87">
        <v>117</v>
      </c>
      <c r="Q87">
        <v>17.157699999999998</v>
      </c>
      <c r="R87">
        <v>36.232999999999997</v>
      </c>
      <c r="S87">
        <v>21.457000000000001</v>
      </c>
      <c r="T87">
        <v>0</v>
      </c>
      <c r="U87">
        <v>418.77</v>
      </c>
      <c r="V87">
        <v>20.73</v>
      </c>
      <c r="W87">
        <v>46.37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21.36</v>
      </c>
      <c r="AH87">
        <v>0</v>
      </c>
      <c r="AI87">
        <v>0</v>
      </c>
      <c r="AJ87">
        <v>0</v>
      </c>
      <c r="AK87">
        <v>54.440100000000001</v>
      </c>
      <c r="AL87">
        <v>1.3944000000000001</v>
      </c>
      <c r="AM87">
        <v>0</v>
      </c>
      <c r="AN87">
        <v>0.72694000000000003</v>
      </c>
      <c r="AO87">
        <v>0</v>
      </c>
      <c r="AP87">
        <v>0</v>
      </c>
      <c r="AQ87">
        <v>28.98</v>
      </c>
      <c r="AR87">
        <v>24.288</v>
      </c>
      <c r="AS87">
        <v>4.7081999999999997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2360.010792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588.375</v>
      </c>
      <c r="L88">
        <v>495.42500000000001</v>
      </c>
      <c r="M88">
        <v>92</v>
      </c>
      <c r="N88">
        <v>59.06</v>
      </c>
      <c r="O88">
        <v>123.66562500000001</v>
      </c>
      <c r="P88">
        <v>117</v>
      </c>
      <c r="Q88">
        <v>17.157699999999998</v>
      </c>
      <c r="R88">
        <v>36.232999999999997</v>
      </c>
      <c r="S88">
        <v>21.457000000000001</v>
      </c>
      <c r="T88">
        <v>0</v>
      </c>
      <c r="U88">
        <v>418.77</v>
      </c>
      <c r="V88">
        <v>20.73</v>
      </c>
      <c r="W88">
        <v>46.37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21.36</v>
      </c>
      <c r="AH88">
        <v>0</v>
      </c>
      <c r="AI88">
        <v>0</v>
      </c>
      <c r="AJ88">
        <v>0</v>
      </c>
      <c r="AK88">
        <v>54.440100000000001</v>
      </c>
      <c r="AL88">
        <v>1.3944000000000001</v>
      </c>
      <c r="AM88">
        <v>0</v>
      </c>
      <c r="AN88">
        <v>0.72694000000000003</v>
      </c>
      <c r="AO88">
        <v>0</v>
      </c>
      <c r="AP88">
        <v>0</v>
      </c>
      <c r="AQ88">
        <v>28.98</v>
      </c>
      <c r="AR88">
        <v>24.288</v>
      </c>
      <c r="AS88">
        <v>4.7081999999999997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2360.010792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588.375</v>
      </c>
      <c r="L89">
        <v>450.42500000000001</v>
      </c>
      <c r="M89">
        <v>92</v>
      </c>
      <c r="N89">
        <v>59.06</v>
      </c>
      <c r="O89">
        <v>123.66562500000001</v>
      </c>
      <c r="P89">
        <v>117</v>
      </c>
      <c r="Q89">
        <v>17.157699999999998</v>
      </c>
      <c r="R89">
        <v>36.232999999999997</v>
      </c>
      <c r="S89">
        <v>21.457000000000001</v>
      </c>
      <c r="T89">
        <v>0</v>
      </c>
      <c r="U89">
        <v>418.77</v>
      </c>
      <c r="V89">
        <v>20.73</v>
      </c>
      <c r="W89">
        <v>46.37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21.36</v>
      </c>
      <c r="AH89">
        <v>0</v>
      </c>
      <c r="AI89">
        <v>0</v>
      </c>
      <c r="AJ89">
        <v>0</v>
      </c>
      <c r="AK89">
        <v>54.440100000000001</v>
      </c>
      <c r="AL89">
        <v>1.3944000000000001</v>
      </c>
      <c r="AM89">
        <v>0</v>
      </c>
      <c r="AN89">
        <v>0.72694000000000003</v>
      </c>
      <c r="AO89">
        <v>0</v>
      </c>
      <c r="AP89">
        <v>0</v>
      </c>
      <c r="AQ89">
        <v>28.98</v>
      </c>
      <c r="AR89">
        <v>2.6496</v>
      </c>
      <c r="AS89">
        <v>4.7081999999999997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2293.3723920000002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588.375</v>
      </c>
      <c r="L90">
        <v>450.42500000000001</v>
      </c>
      <c r="M90">
        <v>92</v>
      </c>
      <c r="N90">
        <v>59.06</v>
      </c>
      <c r="O90">
        <v>123.66562500000001</v>
      </c>
      <c r="P90">
        <v>117</v>
      </c>
      <c r="Q90">
        <v>17.157699999999998</v>
      </c>
      <c r="R90">
        <v>36.232999999999997</v>
      </c>
      <c r="S90">
        <v>21.457000000000001</v>
      </c>
      <c r="T90">
        <v>0</v>
      </c>
      <c r="U90">
        <v>418.77</v>
      </c>
      <c r="V90">
        <v>20.73</v>
      </c>
      <c r="W90">
        <v>46.37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21.36</v>
      </c>
      <c r="AH90">
        <v>0</v>
      </c>
      <c r="AI90">
        <v>0</v>
      </c>
      <c r="AJ90">
        <v>0</v>
      </c>
      <c r="AK90">
        <v>54.440100000000001</v>
      </c>
      <c r="AL90">
        <v>1.3944000000000001</v>
      </c>
      <c r="AM90">
        <v>0</v>
      </c>
      <c r="AN90">
        <v>0.72694000000000003</v>
      </c>
      <c r="AO90">
        <v>0</v>
      </c>
      <c r="AP90">
        <v>0</v>
      </c>
      <c r="AQ90">
        <v>14.49</v>
      </c>
      <c r="AR90">
        <v>2.2080000000000002</v>
      </c>
      <c r="AS90">
        <v>4.7081999999999997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2278.4407919999999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588.375</v>
      </c>
      <c r="L91">
        <v>430.72500000000002</v>
      </c>
      <c r="M91">
        <v>92</v>
      </c>
      <c r="N91">
        <v>59.06</v>
      </c>
      <c r="O91">
        <v>123.66562500000001</v>
      </c>
      <c r="P91">
        <v>117</v>
      </c>
      <c r="Q91">
        <v>17.157699999999998</v>
      </c>
      <c r="R91">
        <v>36.232999999999997</v>
      </c>
      <c r="S91">
        <v>21.457000000000001</v>
      </c>
      <c r="T91">
        <v>0</v>
      </c>
      <c r="U91">
        <v>418.77</v>
      </c>
      <c r="V91">
        <v>15.464600000000001</v>
      </c>
      <c r="W91">
        <v>46.37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21.36</v>
      </c>
      <c r="AH91">
        <v>0</v>
      </c>
      <c r="AI91">
        <v>0</v>
      </c>
      <c r="AJ91">
        <v>0</v>
      </c>
      <c r="AK91">
        <v>54.440100000000001</v>
      </c>
      <c r="AL91">
        <v>1.3944000000000001</v>
      </c>
      <c r="AM91">
        <v>0</v>
      </c>
      <c r="AN91">
        <v>0.72694000000000003</v>
      </c>
      <c r="AO91">
        <v>0</v>
      </c>
      <c r="AP91">
        <v>0</v>
      </c>
      <c r="AQ91">
        <v>14.49</v>
      </c>
      <c r="AR91">
        <v>2.2080000000000002</v>
      </c>
      <c r="AS91">
        <v>4.7081999999999997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2253.4753919999998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588.375</v>
      </c>
      <c r="L92">
        <v>390.72500000000002</v>
      </c>
      <c r="M92">
        <v>92</v>
      </c>
      <c r="N92">
        <v>59.06</v>
      </c>
      <c r="O92">
        <v>123.66562500000001</v>
      </c>
      <c r="P92">
        <v>117</v>
      </c>
      <c r="Q92">
        <v>17.157699999999998</v>
      </c>
      <c r="R92">
        <v>36.232999999999997</v>
      </c>
      <c r="S92">
        <v>21.457000000000001</v>
      </c>
      <c r="T92">
        <v>0</v>
      </c>
      <c r="U92">
        <v>418.77</v>
      </c>
      <c r="V92">
        <v>15.464600000000001</v>
      </c>
      <c r="W92">
        <v>46.37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21.36</v>
      </c>
      <c r="AH92">
        <v>0</v>
      </c>
      <c r="AI92">
        <v>0</v>
      </c>
      <c r="AJ92">
        <v>0</v>
      </c>
      <c r="AK92">
        <v>54.440100000000001</v>
      </c>
      <c r="AL92">
        <v>1.3944000000000001</v>
      </c>
      <c r="AM92">
        <v>0</v>
      </c>
      <c r="AN92">
        <v>0.72694000000000003</v>
      </c>
      <c r="AO92">
        <v>0</v>
      </c>
      <c r="AP92">
        <v>0</v>
      </c>
      <c r="AQ92">
        <v>14.49</v>
      </c>
      <c r="AR92">
        <v>2.2080000000000002</v>
      </c>
      <c r="AS92">
        <v>4.7081999999999997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2196.9965399999996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588.375</v>
      </c>
      <c r="L93">
        <v>358.72500000000002</v>
      </c>
      <c r="M93">
        <v>92</v>
      </c>
      <c r="N93">
        <v>59.06</v>
      </c>
      <c r="O93">
        <v>123.66562500000001</v>
      </c>
      <c r="P93">
        <v>117</v>
      </c>
      <c r="Q93">
        <v>17.157699999999998</v>
      </c>
      <c r="R93">
        <v>36.232999999999997</v>
      </c>
      <c r="S93">
        <v>21.457000000000001</v>
      </c>
      <c r="T93">
        <v>0</v>
      </c>
      <c r="U93">
        <v>418.77</v>
      </c>
      <c r="V93">
        <v>15.464600000000001</v>
      </c>
      <c r="W93">
        <v>46.37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21.36</v>
      </c>
      <c r="AH93">
        <v>0</v>
      </c>
      <c r="AI93">
        <v>0</v>
      </c>
      <c r="AJ93">
        <v>0</v>
      </c>
      <c r="AK93">
        <v>54.440100000000001</v>
      </c>
      <c r="AL93">
        <v>1.3944000000000001</v>
      </c>
      <c r="AM93">
        <v>0</v>
      </c>
      <c r="AN93">
        <v>0.72694000000000003</v>
      </c>
      <c r="AO93">
        <v>0</v>
      </c>
      <c r="AP93">
        <v>0</v>
      </c>
      <c r="AQ93">
        <v>0</v>
      </c>
      <c r="AR93">
        <v>24.288</v>
      </c>
      <c r="AS93">
        <v>4.7081999999999997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2172.5865399999998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588.375</v>
      </c>
      <c r="L94">
        <v>358.72500000000002</v>
      </c>
      <c r="M94">
        <v>92</v>
      </c>
      <c r="N94">
        <v>59.06</v>
      </c>
      <c r="O94">
        <v>123.66562500000001</v>
      </c>
      <c r="P94">
        <v>117</v>
      </c>
      <c r="Q94">
        <v>13.4633</v>
      </c>
      <c r="R94">
        <v>36.232999999999997</v>
      </c>
      <c r="S94">
        <v>17.360499999999998</v>
      </c>
      <c r="T94">
        <v>0</v>
      </c>
      <c r="U94">
        <v>418.77</v>
      </c>
      <c r="V94">
        <v>15.464600000000001</v>
      </c>
      <c r="W94">
        <v>46.37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21.36</v>
      </c>
      <c r="AH94">
        <v>0</v>
      </c>
      <c r="AI94">
        <v>0</v>
      </c>
      <c r="AJ94">
        <v>0</v>
      </c>
      <c r="AK94">
        <v>54.440100000000001</v>
      </c>
      <c r="AL94">
        <v>1.3944000000000001</v>
      </c>
      <c r="AM94">
        <v>0</v>
      </c>
      <c r="AN94">
        <v>0.72694000000000003</v>
      </c>
      <c r="AO94">
        <v>0</v>
      </c>
      <c r="AP94">
        <v>0</v>
      </c>
      <c r="AQ94">
        <v>0</v>
      </c>
      <c r="AR94">
        <v>24.288</v>
      </c>
      <c r="AS94">
        <v>4.7081999999999997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2164.7956399999998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508.76</v>
      </c>
      <c r="L95">
        <v>351.3</v>
      </c>
      <c r="M95">
        <v>92</v>
      </c>
      <c r="N95">
        <v>59.06</v>
      </c>
      <c r="O95">
        <v>123.66562500000001</v>
      </c>
      <c r="P95">
        <v>117</v>
      </c>
      <c r="Q95">
        <v>6.88</v>
      </c>
      <c r="R95">
        <v>36.232999999999997</v>
      </c>
      <c r="S95">
        <v>13.727245999999999</v>
      </c>
      <c r="T95">
        <v>0</v>
      </c>
      <c r="U95">
        <v>418.77</v>
      </c>
      <c r="V95">
        <v>15.464600000000001</v>
      </c>
      <c r="W95">
        <v>46.37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21.36</v>
      </c>
      <c r="AH95">
        <v>0</v>
      </c>
      <c r="AI95">
        <v>0</v>
      </c>
      <c r="AJ95">
        <v>0</v>
      </c>
      <c r="AK95">
        <v>54.440100000000001</v>
      </c>
      <c r="AL95">
        <v>1.3944000000000001</v>
      </c>
      <c r="AM95">
        <v>0</v>
      </c>
      <c r="AN95">
        <v>0.72694000000000003</v>
      </c>
      <c r="AO95">
        <v>0</v>
      </c>
      <c r="AP95">
        <v>0</v>
      </c>
      <c r="AQ95">
        <v>0</v>
      </c>
      <c r="AR95">
        <v>2.2080000000000002</v>
      </c>
      <c r="AS95">
        <v>4.7081999999999997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2045.4590859999998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448.76</v>
      </c>
      <c r="L96">
        <v>351.3</v>
      </c>
      <c r="M96">
        <v>92</v>
      </c>
      <c r="N96">
        <v>59.06</v>
      </c>
      <c r="O96">
        <v>123.66562500000001</v>
      </c>
      <c r="P96">
        <v>117</v>
      </c>
      <c r="Q96">
        <v>6.88</v>
      </c>
      <c r="R96">
        <v>20.711987000000001</v>
      </c>
      <c r="S96">
        <v>10.77</v>
      </c>
      <c r="T96">
        <v>0</v>
      </c>
      <c r="U96">
        <v>418.77</v>
      </c>
      <c r="V96">
        <v>11.1046</v>
      </c>
      <c r="W96">
        <v>46.37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21.36</v>
      </c>
      <c r="AH96">
        <v>0</v>
      </c>
      <c r="AI96">
        <v>0</v>
      </c>
      <c r="AJ96">
        <v>0</v>
      </c>
      <c r="AK96">
        <v>54.440100000000001</v>
      </c>
      <c r="AL96">
        <v>1.3944000000000001</v>
      </c>
      <c r="AM96">
        <v>0</v>
      </c>
      <c r="AN96">
        <v>0.72694000000000003</v>
      </c>
      <c r="AO96">
        <v>0</v>
      </c>
      <c r="AP96">
        <v>0</v>
      </c>
      <c r="AQ96">
        <v>0</v>
      </c>
      <c r="AR96">
        <v>2.2080000000000002</v>
      </c>
      <c r="AS96">
        <v>4.7081999999999997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1962.6208269999997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388.76</v>
      </c>
      <c r="L97">
        <v>351.3</v>
      </c>
      <c r="M97">
        <v>92</v>
      </c>
      <c r="N97">
        <v>59.06</v>
      </c>
      <c r="O97">
        <v>123.66562500000001</v>
      </c>
      <c r="P97">
        <v>117</v>
      </c>
      <c r="Q97">
        <v>6.88</v>
      </c>
      <c r="R97">
        <v>18.61</v>
      </c>
      <c r="S97">
        <v>10.77</v>
      </c>
      <c r="T97">
        <v>0</v>
      </c>
      <c r="U97">
        <v>418.77</v>
      </c>
      <c r="V97">
        <v>11.1046</v>
      </c>
      <c r="W97">
        <v>46.37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21.36</v>
      </c>
      <c r="AH97">
        <v>0</v>
      </c>
      <c r="AI97">
        <v>0</v>
      </c>
      <c r="AJ97">
        <v>0</v>
      </c>
      <c r="AK97">
        <v>54.440100000000001</v>
      </c>
      <c r="AL97">
        <v>1.3944000000000001</v>
      </c>
      <c r="AM97">
        <v>0</v>
      </c>
      <c r="AN97">
        <v>0.72694000000000003</v>
      </c>
      <c r="AO97">
        <v>0</v>
      </c>
      <c r="AP97">
        <v>0</v>
      </c>
      <c r="AQ97">
        <v>0</v>
      </c>
      <c r="AR97">
        <v>2.2080000000000002</v>
      </c>
      <c r="AS97">
        <v>4.7081999999999997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1900.5188399999997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348.76</v>
      </c>
      <c r="L98">
        <v>351.3</v>
      </c>
      <c r="M98">
        <v>92</v>
      </c>
      <c r="N98">
        <v>59.06</v>
      </c>
      <c r="O98">
        <v>123.66562500000001</v>
      </c>
      <c r="P98">
        <v>117</v>
      </c>
      <c r="Q98">
        <v>6.88</v>
      </c>
      <c r="R98">
        <v>18.61</v>
      </c>
      <c r="S98">
        <v>10.77</v>
      </c>
      <c r="T98">
        <v>0</v>
      </c>
      <c r="U98">
        <v>418.77</v>
      </c>
      <c r="V98">
        <v>6.1758170000000003</v>
      </c>
      <c r="W98">
        <v>46.37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21.36</v>
      </c>
      <c r="AH98">
        <v>0</v>
      </c>
      <c r="AI98">
        <v>0</v>
      </c>
      <c r="AJ98">
        <v>0</v>
      </c>
      <c r="AK98">
        <v>54.440100000000001</v>
      </c>
      <c r="AL98">
        <v>1.3944000000000001</v>
      </c>
      <c r="AM98">
        <v>0</v>
      </c>
      <c r="AN98">
        <v>0.72694000000000003</v>
      </c>
      <c r="AO98">
        <v>0</v>
      </c>
      <c r="AP98">
        <v>0</v>
      </c>
      <c r="AQ98">
        <v>0</v>
      </c>
      <c r="AR98">
        <v>2.2080000000000002</v>
      </c>
      <c r="AS98">
        <v>4.7081999999999997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1855.5900569999999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12.537232794499994</v>
      </c>
      <c r="L99">
        <f t="shared" si="2"/>
        <v>12.183042542999992</v>
      </c>
      <c r="M99">
        <f t="shared" si="2"/>
        <v>2.0932895999999999</v>
      </c>
      <c r="N99">
        <f t="shared" si="2"/>
        <v>1.3754682572500017</v>
      </c>
      <c r="O99">
        <f t="shared" si="2"/>
        <v>2.9215189374999948</v>
      </c>
      <c r="P99">
        <f t="shared" si="2"/>
        <v>2.7746423999999998</v>
      </c>
      <c r="Q99">
        <f t="shared" si="2"/>
        <v>0.38990195099999975</v>
      </c>
      <c r="R99">
        <f t="shared" si="2"/>
        <v>0.81232423825000066</v>
      </c>
      <c r="S99">
        <f t="shared" si="2"/>
        <v>0.48565140700000031</v>
      </c>
      <c r="T99">
        <f t="shared" si="2"/>
        <v>0</v>
      </c>
      <c r="U99">
        <f t="shared" si="2"/>
        <v>10.050479999999991</v>
      </c>
      <c r="V99">
        <f t="shared" si="2"/>
        <v>0.37019669399999972</v>
      </c>
      <c r="W99">
        <f t="shared" si="2"/>
        <v>0.91178058774999915</v>
      </c>
      <c r="X99">
        <f t="shared" si="2"/>
        <v>2.9221378199999997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0.13152710999999997</v>
      </c>
      <c r="AC99">
        <f t="shared" si="2"/>
        <v>0</v>
      </c>
      <c r="AD99">
        <f t="shared" si="2"/>
        <v>9.1143055499999973E-2</v>
      </c>
      <c r="AE99">
        <f t="shared" si="2"/>
        <v>0.28426019699999988</v>
      </c>
      <c r="AF99">
        <f t="shared" si="2"/>
        <v>0.25734600000000019</v>
      </c>
      <c r="AG99">
        <f t="shared" si="2"/>
        <v>0.51263999999999899</v>
      </c>
      <c r="AH99">
        <f t="shared" si="2"/>
        <v>0.54452500000000004</v>
      </c>
      <c r="AI99">
        <f t="shared" si="2"/>
        <v>0</v>
      </c>
      <c r="AJ99">
        <f t="shared" si="2"/>
        <v>0</v>
      </c>
      <c r="AK99">
        <f t="shared" si="2"/>
        <v>1.3065623999999973</v>
      </c>
      <c r="AL99">
        <f t="shared" si="2"/>
        <v>0.20642930000000018</v>
      </c>
      <c r="AM99">
        <f t="shared" si="2"/>
        <v>4.9301005000000009E-2</v>
      </c>
      <c r="AN99">
        <f t="shared" si="2"/>
        <v>1.7350909999999983E-2</v>
      </c>
      <c r="AO99">
        <f t="shared" si="2"/>
        <v>0</v>
      </c>
      <c r="AP99">
        <f t="shared" si="2"/>
        <v>2.3410275000000001E-2</v>
      </c>
      <c r="AQ99">
        <f t="shared" si="2"/>
        <v>0.49770000000000003</v>
      </c>
      <c r="AR99">
        <f t="shared" si="2"/>
        <v>0.13678560000000028</v>
      </c>
      <c r="AS99">
        <f t="shared" si="2"/>
        <v>0.13324205999999977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54.510477502749985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337.74400000000003</v>
      </c>
      <c r="L3">
        <v>339.66300000000001</v>
      </c>
      <c r="M3">
        <v>88.274000000000001</v>
      </c>
      <c r="N3">
        <v>56.66807</v>
      </c>
      <c r="O3">
        <v>118.657167</v>
      </c>
      <c r="P3">
        <v>112.2615</v>
      </c>
      <c r="Q3">
        <v>4.7975000000000003</v>
      </c>
      <c r="R3">
        <v>14.3925</v>
      </c>
      <c r="S3">
        <v>8.6355000000000004</v>
      </c>
      <c r="T3">
        <v>0</v>
      </c>
      <c r="U3">
        <v>401.80981500000001</v>
      </c>
      <c r="V3">
        <v>4.7975000000000003</v>
      </c>
      <c r="W3">
        <v>23.245135000000001</v>
      </c>
      <c r="X3">
        <v>122.863879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8.5146029999999993</v>
      </c>
      <c r="AG3">
        <v>20.49492</v>
      </c>
      <c r="AH3">
        <v>0</v>
      </c>
      <c r="AI3">
        <v>0</v>
      </c>
      <c r="AJ3">
        <v>0</v>
      </c>
      <c r="AK3">
        <v>52.235275999999999</v>
      </c>
      <c r="AL3">
        <v>1.3379270000000001</v>
      </c>
      <c r="AM3">
        <v>0</v>
      </c>
      <c r="AN3">
        <v>0.67914399999999997</v>
      </c>
      <c r="AO3">
        <v>0</v>
      </c>
      <c r="AP3">
        <v>0.36873600000000001</v>
      </c>
      <c r="AQ3">
        <v>0</v>
      </c>
      <c r="AR3">
        <v>23.304335999999999</v>
      </c>
      <c r="AS3">
        <v>8.0024599999999992</v>
      </c>
      <c r="AT3">
        <v>14.393795000000001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1763.1407629999997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337.74400000000003</v>
      </c>
      <c r="L4">
        <v>339.66300000000001</v>
      </c>
      <c r="M4">
        <v>88.274000000000001</v>
      </c>
      <c r="N4">
        <v>56.66807</v>
      </c>
      <c r="O4">
        <v>118.657167</v>
      </c>
      <c r="P4">
        <v>112.2615</v>
      </c>
      <c r="Q4">
        <v>4.7975000000000003</v>
      </c>
      <c r="R4">
        <v>14.3925</v>
      </c>
      <c r="S4">
        <v>8.6355000000000004</v>
      </c>
      <c r="T4">
        <v>0</v>
      </c>
      <c r="U4">
        <v>401.80981500000001</v>
      </c>
      <c r="V4">
        <v>4.7975000000000003</v>
      </c>
      <c r="W4">
        <v>11.513999999999999</v>
      </c>
      <c r="X4">
        <v>56.610500000000002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8.5146029999999993</v>
      </c>
      <c r="AG4">
        <v>20.49492</v>
      </c>
      <c r="AH4">
        <v>0</v>
      </c>
      <c r="AI4">
        <v>0</v>
      </c>
      <c r="AJ4">
        <v>0</v>
      </c>
      <c r="AK4">
        <v>52.235275999999999</v>
      </c>
      <c r="AL4">
        <v>1.3379270000000001</v>
      </c>
      <c r="AM4">
        <v>0</v>
      </c>
      <c r="AN4">
        <v>0.67914399999999997</v>
      </c>
      <c r="AO4">
        <v>0</v>
      </c>
      <c r="AP4">
        <v>0.36873600000000001</v>
      </c>
      <c r="AQ4">
        <v>0</v>
      </c>
      <c r="AR4">
        <v>23.304335999999999</v>
      </c>
      <c r="AS4">
        <v>8.0024599999999992</v>
      </c>
      <c r="AT4">
        <v>14.393795000000001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1685.1562489999994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337.74400000000003</v>
      </c>
      <c r="L5">
        <v>339.66300000000001</v>
      </c>
      <c r="M5">
        <v>88.274000000000001</v>
      </c>
      <c r="N5">
        <v>56.66807</v>
      </c>
      <c r="O5">
        <v>118.657167</v>
      </c>
      <c r="P5">
        <v>112.2615</v>
      </c>
      <c r="Q5">
        <v>4.7975000000000003</v>
      </c>
      <c r="R5">
        <v>14.3925</v>
      </c>
      <c r="S5">
        <v>8.6355000000000004</v>
      </c>
      <c r="T5">
        <v>0</v>
      </c>
      <c r="U5">
        <v>401.80981500000001</v>
      </c>
      <c r="V5">
        <v>4.7975000000000003</v>
      </c>
      <c r="W5">
        <v>11.513999999999999</v>
      </c>
      <c r="X5">
        <v>52.772500000000001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8.5146029999999993</v>
      </c>
      <c r="AG5">
        <v>20.49492</v>
      </c>
      <c r="AH5">
        <v>0</v>
      </c>
      <c r="AI5">
        <v>0</v>
      </c>
      <c r="AJ5">
        <v>0</v>
      </c>
      <c r="AK5">
        <v>52.235275999999999</v>
      </c>
      <c r="AL5">
        <v>1.3379270000000001</v>
      </c>
      <c r="AM5">
        <v>0</v>
      </c>
      <c r="AN5">
        <v>0.67914399999999997</v>
      </c>
      <c r="AO5">
        <v>0</v>
      </c>
      <c r="AP5">
        <v>0</v>
      </c>
      <c r="AQ5">
        <v>0</v>
      </c>
      <c r="AR5">
        <v>2.118576</v>
      </c>
      <c r="AS5">
        <v>8.0024599999999992</v>
      </c>
      <c r="AT5">
        <v>14.393795000000001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1659.763753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337.74400000000003</v>
      </c>
      <c r="L6">
        <v>339.66300000000001</v>
      </c>
      <c r="M6">
        <v>88.274000000000001</v>
      </c>
      <c r="N6">
        <v>56.66807</v>
      </c>
      <c r="O6">
        <v>118.657167</v>
      </c>
      <c r="P6">
        <v>112.2615</v>
      </c>
      <c r="Q6">
        <v>4.7975000000000003</v>
      </c>
      <c r="R6">
        <v>14.3925</v>
      </c>
      <c r="S6">
        <v>8.6355000000000004</v>
      </c>
      <c r="T6">
        <v>0</v>
      </c>
      <c r="U6">
        <v>401.80981500000001</v>
      </c>
      <c r="V6">
        <v>4.7975000000000003</v>
      </c>
      <c r="W6">
        <v>11.513999999999999</v>
      </c>
      <c r="X6">
        <v>52.772500000000001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8.5146029999999993</v>
      </c>
      <c r="AG6">
        <v>20.49492</v>
      </c>
      <c r="AH6">
        <v>0</v>
      </c>
      <c r="AI6">
        <v>0</v>
      </c>
      <c r="AJ6">
        <v>0</v>
      </c>
      <c r="AK6">
        <v>52.235275999999999</v>
      </c>
      <c r="AL6">
        <v>1.3379270000000001</v>
      </c>
      <c r="AM6">
        <v>0</v>
      </c>
      <c r="AN6">
        <v>0.67914399999999997</v>
      </c>
      <c r="AO6">
        <v>0</v>
      </c>
      <c r="AP6">
        <v>0</v>
      </c>
      <c r="AQ6">
        <v>0</v>
      </c>
      <c r="AR6">
        <v>2.118576</v>
      </c>
      <c r="AS6">
        <v>8.0024599999999992</v>
      </c>
      <c r="AT6">
        <v>14.393795000000001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1659.763753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337.74400000000003</v>
      </c>
      <c r="L7">
        <v>339.66300000000001</v>
      </c>
      <c r="M7">
        <v>88.274000000000001</v>
      </c>
      <c r="N7">
        <v>56.66807</v>
      </c>
      <c r="O7">
        <v>118.657167</v>
      </c>
      <c r="P7">
        <v>112.2615</v>
      </c>
      <c r="Q7">
        <v>4.7975000000000003</v>
      </c>
      <c r="R7">
        <v>14.3925</v>
      </c>
      <c r="S7">
        <v>8.6355000000000004</v>
      </c>
      <c r="T7">
        <v>0</v>
      </c>
      <c r="U7">
        <v>401.80981500000001</v>
      </c>
      <c r="V7">
        <v>4.7975000000000003</v>
      </c>
      <c r="W7">
        <v>11.513999999999999</v>
      </c>
      <c r="X7">
        <v>55.651000000000003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8.5146029999999993</v>
      </c>
      <c r="AG7">
        <v>20.49492</v>
      </c>
      <c r="AH7">
        <v>0</v>
      </c>
      <c r="AI7">
        <v>0</v>
      </c>
      <c r="AJ7">
        <v>0</v>
      </c>
      <c r="AK7">
        <v>52.235275999999999</v>
      </c>
      <c r="AL7">
        <v>1.3379270000000001</v>
      </c>
      <c r="AM7">
        <v>0</v>
      </c>
      <c r="AN7">
        <v>0.67914399999999997</v>
      </c>
      <c r="AO7">
        <v>0</v>
      </c>
      <c r="AP7">
        <v>0</v>
      </c>
      <c r="AQ7">
        <v>0</v>
      </c>
      <c r="AR7">
        <v>2.118576</v>
      </c>
      <c r="AS7">
        <v>8.0024599999999992</v>
      </c>
      <c r="AT7">
        <v>14.393795000000001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1662.6422529999998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337.74400000000003</v>
      </c>
      <c r="L8">
        <v>339.66300000000001</v>
      </c>
      <c r="M8">
        <v>88.274000000000001</v>
      </c>
      <c r="N8">
        <v>56.66807</v>
      </c>
      <c r="O8">
        <v>118.657167</v>
      </c>
      <c r="P8">
        <v>112.2615</v>
      </c>
      <c r="Q8">
        <v>4.7975000000000003</v>
      </c>
      <c r="R8">
        <v>14.3925</v>
      </c>
      <c r="S8">
        <v>8.6355000000000004</v>
      </c>
      <c r="T8">
        <v>0</v>
      </c>
      <c r="U8">
        <v>401.80981500000001</v>
      </c>
      <c r="V8">
        <v>4.7975000000000003</v>
      </c>
      <c r="W8">
        <v>11.513999999999999</v>
      </c>
      <c r="X8">
        <v>55.651000000000003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8.5146029999999993</v>
      </c>
      <c r="AG8">
        <v>20.49492</v>
      </c>
      <c r="AH8">
        <v>0</v>
      </c>
      <c r="AI8">
        <v>0</v>
      </c>
      <c r="AJ8">
        <v>0</v>
      </c>
      <c r="AK8">
        <v>52.235275999999999</v>
      </c>
      <c r="AL8">
        <v>1.3379270000000001</v>
      </c>
      <c r="AM8">
        <v>0</v>
      </c>
      <c r="AN8">
        <v>0.67914399999999997</v>
      </c>
      <c r="AO8">
        <v>0</v>
      </c>
      <c r="AP8">
        <v>0</v>
      </c>
      <c r="AQ8">
        <v>0</v>
      </c>
      <c r="AR8">
        <v>2.118576</v>
      </c>
      <c r="AS8">
        <v>8.0024599999999992</v>
      </c>
      <c r="AT8">
        <v>14.393795000000001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1662.6422529999998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337.74400000000003</v>
      </c>
      <c r="L9">
        <v>339.66300000000001</v>
      </c>
      <c r="M9">
        <v>56.826962999999999</v>
      </c>
      <c r="N9">
        <v>56.66807</v>
      </c>
      <c r="O9">
        <v>118.657167</v>
      </c>
      <c r="P9">
        <v>112.2615</v>
      </c>
      <c r="Q9">
        <v>10.602475</v>
      </c>
      <c r="R9">
        <v>20.93629</v>
      </c>
      <c r="S9">
        <v>12.58864</v>
      </c>
      <c r="T9">
        <v>0</v>
      </c>
      <c r="U9">
        <v>401.80981500000001</v>
      </c>
      <c r="V9">
        <v>4.7975000000000003</v>
      </c>
      <c r="W9">
        <v>11.513999999999999</v>
      </c>
      <c r="X9">
        <v>50.853499999999997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8.5146029999999993</v>
      </c>
      <c r="AG9">
        <v>20.49492</v>
      </c>
      <c r="AH9">
        <v>0</v>
      </c>
      <c r="AI9">
        <v>0</v>
      </c>
      <c r="AJ9">
        <v>0</v>
      </c>
      <c r="AK9">
        <v>52.235275999999999</v>
      </c>
      <c r="AL9">
        <v>1.3379270000000001</v>
      </c>
      <c r="AM9">
        <v>0</v>
      </c>
      <c r="AN9">
        <v>0.67914399999999997</v>
      </c>
      <c r="AO9">
        <v>0</v>
      </c>
      <c r="AP9">
        <v>0</v>
      </c>
      <c r="AQ9">
        <v>0</v>
      </c>
      <c r="AR9">
        <v>2.118576</v>
      </c>
      <c r="AS9">
        <v>4.5175179999999999</v>
      </c>
      <c r="AT9">
        <v>14.393795000000001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1639.2146790000002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337.74400000000003</v>
      </c>
      <c r="L10">
        <v>339.66300000000001</v>
      </c>
      <c r="M10">
        <v>56.826962999999999</v>
      </c>
      <c r="N10">
        <v>56.66807</v>
      </c>
      <c r="O10">
        <v>118.657167</v>
      </c>
      <c r="P10">
        <v>112.2615</v>
      </c>
      <c r="Q10">
        <v>10.602475</v>
      </c>
      <c r="R10">
        <v>20.93629</v>
      </c>
      <c r="S10">
        <v>12.58864</v>
      </c>
      <c r="T10">
        <v>0</v>
      </c>
      <c r="U10">
        <v>401.80981500000001</v>
      </c>
      <c r="V10">
        <v>4.7975000000000003</v>
      </c>
      <c r="W10">
        <v>11.513999999999999</v>
      </c>
      <c r="X10">
        <v>50.853499999999997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8.5146029999999993</v>
      </c>
      <c r="AG10">
        <v>20.49492</v>
      </c>
      <c r="AH10">
        <v>0</v>
      </c>
      <c r="AI10">
        <v>0</v>
      </c>
      <c r="AJ10">
        <v>0</v>
      </c>
      <c r="AK10">
        <v>52.235275999999999</v>
      </c>
      <c r="AL10">
        <v>1.3379270000000001</v>
      </c>
      <c r="AM10">
        <v>0</v>
      </c>
      <c r="AN10">
        <v>0.67914399999999997</v>
      </c>
      <c r="AO10">
        <v>0</v>
      </c>
      <c r="AP10">
        <v>0</v>
      </c>
      <c r="AQ10">
        <v>0</v>
      </c>
      <c r="AR10">
        <v>2.118576</v>
      </c>
      <c r="AS10">
        <v>4.5175179999999999</v>
      </c>
      <c r="AT10">
        <v>14.393795000000001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1639.2146790000002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337.74400000000003</v>
      </c>
      <c r="L11">
        <v>339.66300000000001</v>
      </c>
      <c r="M11">
        <v>56.826962999999999</v>
      </c>
      <c r="N11">
        <v>43.293407999999999</v>
      </c>
      <c r="O11">
        <v>118.657167</v>
      </c>
      <c r="P11">
        <v>101.592628</v>
      </c>
      <c r="Q11">
        <v>10.602475</v>
      </c>
      <c r="R11">
        <v>20.93629</v>
      </c>
      <c r="S11">
        <v>12.58864</v>
      </c>
      <c r="T11">
        <v>0</v>
      </c>
      <c r="U11">
        <v>401.80981500000001</v>
      </c>
      <c r="V11">
        <v>4.7975000000000003</v>
      </c>
      <c r="W11">
        <v>11.513999999999999</v>
      </c>
      <c r="X11">
        <v>50.853499999999997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8.5146029999999993</v>
      </c>
      <c r="AG11">
        <v>20.49492</v>
      </c>
      <c r="AH11">
        <v>0</v>
      </c>
      <c r="AI11">
        <v>0</v>
      </c>
      <c r="AJ11">
        <v>0</v>
      </c>
      <c r="AK11">
        <v>52.235275999999999</v>
      </c>
      <c r="AL11">
        <v>1.3379270000000001</v>
      </c>
      <c r="AM11">
        <v>0</v>
      </c>
      <c r="AN11">
        <v>0.67914399999999997</v>
      </c>
      <c r="AO11">
        <v>0</v>
      </c>
      <c r="AP11">
        <v>0</v>
      </c>
      <c r="AQ11">
        <v>0</v>
      </c>
      <c r="AR11">
        <v>2.118576</v>
      </c>
      <c r="AS11">
        <v>4.5175179999999999</v>
      </c>
      <c r="AT11">
        <v>14.393795000000001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1615.1711450000003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337.74400000000003</v>
      </c>
      <c r="L12">
        <v>339.66300000000001</v>
      </c>
      <c r="M12">
        <v>56.826962999999999</v>
      </c>
      <c r="N12">
        <v>43.293407999999999</v>
      </c>
      <c r="O12">
        <v>118.657167</v>
      </c>
      <c r="P12">
        <v>101.592628</v>
      </c>
      <c r="Q12">
        <v>10.602475</v>
      </c>
      <c r="R12">
        <v>20.93629</v>
      </c>
      <c r="S12">
        <v>12.58864</v>
      </c>
      <c r="T12">
        <v>0</v>
      </c>
      <c r="U12">
        <v>401.80981500000001</v>
      </c>
      <c r="V12">
        <v>4.7975000000000003</v>
      </c>
      <c r="W12">
        <v>11.513999999999999</v>
      </c>
      <c r="X12">
        <v>50.853499999999997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8.5146029999999993</v>
      </c>
      <c r="AG12">
        <v>20.49492</v>
      </c>
      <c r="AH12">
        <v>0</v>
      </c>
      <c r="AI12">
        <v>0</v>
      </c>
      <c r="AJ12">
        <v>0</v>
      </c>
      <c r="AK12">
        <v>52.235275999999999</v>
      </c>
      <c r="AL12">
        <v>1.3379270000000001</v>
      </c>
      <c r="AM12">
        <v>0</v>
      </c>
      <c r="AN12">
        <v>0.67914399999999997</v>
      </c>
      <c r="AO12">
        <v>0</v>
      </c>
      <c r="AP12">
        <v>0</v>
      </c>
      <c r="AQ12">
        <v>0</v>
      </c>
      <c r="AR12">
        <v>2.118576</v>
      </c>
      <c r="AS12">
        <v>4.5175179999999999</v>
      </c>
      <c r="AT12">
        <v>14.393795000000001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1615.1711450000003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337.74400000000003</v>
      </c>
      <c r="L13">
        <v>339.66300000000001</v>
      </c>
      <c r="M13">
        <v>56.826962999999999</v>
      </c>
      <c r="N13">
        <v>43.293407999999999</v>
      </c>
      <c r="O13">
        <v>111.66968</v>
      </c>
      <c r="P13">
        <v>101.592628</v>
      </c>
      <c r="Q13">
        <v>8.1077750000000002</v>
      </c>
      <c r="R13">
        <v>19.190000000000001</v>
      </c>
      <c r="S13">
        <v>11.99375</v>
      </c>
      <c r="T13">
        <v>0</v>
      </c>
      <c r="U13">
        <v>401.80981500000001</v>
      </c>
      <c r="V13">
        <v>4.7975000000000003</v>
      </c>
      <c r="W13">
        <v>11.513999999999999</v>
      </c>
      <c r="X13">
        <v>50.853499999999997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8.5146029999999993</v>
      </c>
      <c r="AG13">
        <v>20.49492</v>
      </c>
      <c r="AH13">
        <v>0</v>
      </c>
      <c r="AI13">
        <v>0</v>
      </c>
      <c r="AJ13">
        <v>0</v>
      </c>
      <c r="AK13">
        <v>52.235275999999999</v>
      </c>
      <c r="AL13">
        <v>1.3379270000000001</v>
      </c>
      <c r="AM13">
        <v>0</v>
      </c>
      <c r="AN13">
        <v>0.67914399999999997</v>
      </c>
      <c r="AO13">
        <v>0</v>
      </c>
      <c r="AP13">
        <v>0</v>
      </c>
      <c r="AQ13">
        <v>0</v>
      </c>
      <c r="AR13">
        <v>2.118576</v>
      </c>
      <c r="AS13">
        <v>4.5175179999999999</v>
      </c>
      <c r="AT13">
        <v>14.393795000000001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1603.3477780000003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337.74400000000003</v>
      </c>
      <c r="L14">
        <v>339.66300000000001</v>
      </c>
      <c r="M14">
        <v>56.826962999999999</v>
      </c>
      <c r="N14">
        <v>43.293407999999999</v>
      </c>
      <c r="O14">
        <v>104.95318</v>
      </c>
      <c r="P14">
        <v>101.592628</v>
      </c>
      <c r="Q14">
        <v>8.1077750000000002</v>
      </c>
      <c r="R14">
        <v>19.190000000000001</v>
      </c>
      <c r="S14">
        <v>11.99375</v>
      </c>
      <c r="T14">
        <v>0</v>
      </c>
      <c r="U14">
        <v>401.80981500000001</v>
      </c>
      <c r="V14">
        <v>4.7975000000000003</v>
      </c>
      <c r="W14">
        <v>11.513999999999999</v>
      </c>
      <c r="X14">
        <v>50.853499999999997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8.5146029999999993</v>
      </c>
      <c r="AG14">
        <v>20.49492</v>
      </c>
      <c r="AH14">
        <v>0</v>
      </c>
      <c r="AI14">
        <v>0</v>
      </c>
      <c r="AJ14">
        <v>0</v>
      </c>
      <c r="AK14">
        <v>52.235275999999999</v>
      </c>
      <c r="AL14">
        <v>1.3379270000000001</v>
      </c>
      <c r="AM14">
        <v>0</v>
      </c>
      <c r="AN14">
        <v>0.67914399999999997</v>
      </c>
      <c r="AO14">
        <v>0</v>
      </c>
      <c r="AP14">
        <v>0</v>
      </c>
      <c r="AQ14">
        <v>0</v>
      </c>
      <c r="AR14">
        <v>2.118576</v>
      </c>
      <c r="AS14">
        <v>4.5175179999999999</v>
      </c>
      <c r="AT14">
        <v>14.393795000000001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1596.6312779999998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337.74400000000003</v>
      </c>
      <c r="L15">
        <v>339.66300000000001</v>
      </c>
      <c r="M15">
        <v>56.826962999999999</v>
      </c>
      <c r="N15">
        <v>43.293407999999999</v>
      </c>
      <c r="O15">
        <v>102.07468</v>
      </c>
      <c r="P15">
        <v>101.592628</v>
      </c>
      <c r="Q15">
        <v>8.1077750000000002</v>
      </c>
      <c r="R15">
        <v>19.190000000000001</v>
      </c>
      <c r="S15">
        <v>11.99375</v>
      </c>
      <c r="T15">
        <v>0</v>
      </c>
      <c r="U15">
        <v>401.80981500000001</v>
      </c>
      <c r="V15">
        <v>4.7975000000000003</v>
      </c>
      <c r="W15">
        <v>11.322100000000001</v>
      </c>
      <c r="X15">
        <v>65.245999999999995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8.5146029999999993</v>
      </c>
      <c r="AG15">
        <v>20.49492</v>
      </c>
      <c r="AH15">
        <v>0</v>
      </c>
      <c r="AI15">
        <v>0</v>
      </c>
      <c r="AJ15">
        <v>0</v>
      </c>
      <c r="AK15">
        <v>52.235275999999999</v>
      </c>
      <c r="AL15">
        <v>1.3379270000000001</v>
      </c>
      <c r="AM15">
        <v>0</v>
      </c>
      <c r="AN15">
        <v>0.67914399999999997</v>
      </c>
      <c r="AO15">
        <v>0</v>
      </c>
      <c r="AP15">
        <v>0</v>
      </c>
      <c r="AQ15">
        <v>0</v>
      </c>
      <c r="AR15">
        <v>2.118576</v>
      </c>
      <c r="AS15">
        <v>4.5175179999999999</v>
      </c>
      <c r="AT15">
        <v>14.393795000000001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1607.9533780000006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337.74400000000003</v>
      </c>
      <c r="L16">
        <v>339.66300000000001</v>
      </c>
      <c r="M16">
        <v>56.826962999999999</v>
      </c>
      <c r="N16">
        <v>43.293407999999999</v>
      </c>
      <c r="O16">
        <v>98.236680000000007</v>
      </c>
      <c r="P16">
        <v>101.592628</v>
      </c>
      <c r="Q16">
        <v>8.1077750000000002</v>
      </c>
      <c r="R16">
        <v>19.190000000000001</v>
      </c>
      <c r="S16">
        <v>11.99375</v>
      </c>
      <c r="T16">
        <v>0</v>
      </c>
      <c r="U16">
        <v>401.80981500000001</v>
      </c>
      <c r="V16">
        <v>4.7975000000000003</v>
      </c>
      <c r="W16">
        <v>11.322100000000001</v>
      </c>
      <c r="X16">
        <v>65.245999999999995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8.5146029999999993</v>
      </c>
      <c r="AG16">
        <v>20.49492</v>
      </c>
      <c r="AH16">
        <v>0</v>
      </c>
      <c r="AI16">
        <v>0</v>
      </c>
      <c r="AJ16">
        <v>0</v>
      </c>
      <c r="AK16">
        <v>52.235275999999999</v>
      </c>
      <c r="AL16">
        <v>1.3379270000000001</v>
      </c>
      <c r="AM16">
        <v>0</v>
      </c>
      <c r="AN16">
        <v>0.67914399999999997</v>
      </c>
      <c r="AO16">
        <v>0</v>
      </c>
      <c r="AP16">
        <v>0</v>
      </c>
      <c r="AQ16">
        <v>0</v>
      </c>
      <c r="AR16">
        <v>2.118576</v>
      </c>
      <c r="AS16">
        <v>4.5175179999999999</v>
      </c>
      <c r="AT16">
        <v>14.393795000000001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1604.1153780000004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337.74400000000003</v>
      </c>
      <c r="L17">
        <v>339.66300000000001</v>
      </c>
      <c r="M17">
        <v>56.826962999999999</v>
      </c>
      <c r="N17">
        <v>43.293407999999999</v>
      </c>
      <c r="O17">
        <v>102.07468</v>
      </c>
      <c r="P17">
        <v>101.592628</v>
      </c>
      <c r="Q17">
        <v>8.1077750000000002</v>
      </c>
      <c r="R17">
        <v>19.190000000000001</v>
      </c>
      <c r="S17">
        <v>11.99375</v>
      </c>
      <c r="T17">
        <v>0</v>
      </c>
      <c r="U17">
        <v>401.80981500000001</v>
      </c>
      <c r="V17">
        <v>4.7975000000000003</v>
      </c>
      <c r="W17">
        <v>11.322100000000001</v>
      </c>
      <c r="X17">
        <v>65.245999999999995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8.5146029999999993</v>
      </c>
      <c r="AG17">
        <v>20.49492</v>
      </c>
      <c r="AH17">
        <v>0</v>
      </c>
      <c r="AI17">
        <v>0</v>
      </c>
      <c r="AJ17">
        <v>0</v>
      </c>
      <c r="AK17">
        <v>52.235275999999999</v>
      </c>
      <c r="AL17">
        <v>1.3379270000000001</v>
      </c>
      <c r="AM17">
        <v>0</v>
      </c>
      <c r="AN17">
        <v>0.67914399999999997</v>
      </c>
      <c r="AO17">
        <v>0</v>
      </c>
      <c r="AP17">
        <v>0.36873600000000001</v>
      </c>
      <c r="AQ17">
        <v>0</v>
      </c>
      <c r="AR17">
        <v>2.118576</v>
      </c>
      <c r="AS17">
        <v>4.5175179999999999</v>
      </c>
      <c r="AT17">
        <v>14.393795000000001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1608.3221140000005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337.74400000000003</v>
      </c>
      <c r="L18">
        <v>339.66300000000001</v>
      </c>
      <c r="M18">
        <v>56.826962999999999</v>
      </c>
      <c r="N18">
        <v>43.293407999999999</v>
      </c>
      <c r="O18">
        <v>101.11518</v>
      </c>
      <c r="P18">
        <v>101.592628</v>
      </c>
      <c r="Q18">
        <v>8.1077750000000002</v>
      </c>
      <c r="R18">
        <v>19.190000000000001</v>
      </c>
      <c r="S18">
        <v>11.99375</v>
      </c>
      <c r="T18">
        <v>0</v>
      </c>
      <c r="U18">
        <v>401.80981500000001</v>
      </c>
      <c r="V18">
        <v>4.7975000000000003</v>
      </c>
      <c r="W18">
        <v>11.322100000000001</v>
      </c>
      <c r="X18">
        <v>65.245999999999995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8.5146029999999993</v>
      </c>
      <c r="AG18">
        <v>20.49492</v>
      </c>
      <c r="AH18">
        <v>0</v>
      </c>
      <c r="AI18">
        <v>0</v>
      </c>
      <c r="AJ18">
        <v>0</v>
      </c>
      <c r="AK18">
        <v>52.235275999999999</v>
      </c>
      <c r="AL18">
        <v>1.3379270000000001</v>
      </c>
      <c r="AM18">
        <v>0</v>
      </c>
      <c r="AN18">
        <v>0.67914399999999997</v>
      </c>
      <c r="AO18">
        <v>0</v>
      </c>
      <c r="AP18">
        <v>0.36873600000000001</v>
      </c>
      <c r="AQ18">
        <v>0</v>
      </c>
      <c r="AR18">
        <v>2.118576</v>
      </c>
      <c r="AS18">
        <v>4.5175179999999999</v>
      </c>
      <c r="AT18">
        <v>14.393795000000001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1607.3626140000001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337.74400000000003</v>
      </c>
      <c r="L19">
        <v>339.66300000000001</v>
      </c>
      <c r="M19">
        <v>56.826962999999999</v>
      </c>
      <c r="N19">
        <v>43.293407999999999</v>
      </c>
      <c r="O19">
        <v>99.196179999999998</v>
      </c>
      <c r="P19">
        <v>101.592628</v>
      </c>
      <c r="Q19">
        <v>8.1077750000000002</v>
      </c>
      <c r="R19">
        <v>19.190000000000001</v>
      </c>
      <c r="S19">
        <v>11.99375</v>
      </c>
      <c r="T19">
        <v>0</v>
      </c>
      <c r="U19">
        <v>401.80981500000001</v>
      </c>
      <c r="V19">
        <v>4.7975000000000003</v>
      </c>
      <c r="W19">
        <v>11.322100000000001</v>
      </c>
      <c r="X19">
        <v>65.245999999999995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8.5146029999999993</v>
      </c>
      <c r="AG19">
        <v>20.49492</v>
      </c>
      <c r="AH19">
        <v>0</v>
      </c>
      <c r="AI19">
        <v>0</v>
      </c>
      <c r="AJ19">
        <v>0</v>
      </c>
      <c r="AK19">
        <v>52.235275999999999</v>
      </c>
      <c r="AL19">
        <v>1.3379270000000001</v>
      </c>
      <c r="AM19">
        <v>0</v>
      </c>
      <c r="AN19">
        <v>0.67914399999999997</v>
      </c>
      <c r="AO19">
        <v>0</v>
      </c>
      <c r="AP19">
        <v>0.36873600000000001</v>
      </c>
      <c r="AQ19">
        <v>0</v>
      </c>
      <c r="AR19">
        <v>2.118576</v>
      </c>
      <c r="AS19">
        <v>4.5175179999999999</v>
      </c>
      <c r="AT19">
        <v>14.393795000000001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1605.4436140000003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337.74400000000003</v>
      </c>
      <c r="L20">
        <v>339.66300000000001</v>
      </c>
      <c r="M20">
        <v>56.826962999999999</v>
      </c>
      <c r="N20">
        <v>43.293407999999999</v>
      </c>
      <c r="O20">
        <v>98.236680000000007</v>
      </c>
      <c r="P20">
        <v>101.592628</v>
      </c>
      <c r="Q20">
        <v>8.1077750000000002</v>
      </c>
      <c r="R20">
        <v>19.190000000000001</v>
      </c>
      <c r="S20">
        <v>11.99375</v>
      </c>
      <c r="T20">
        <v>0</v>
      </c>
      <c r="U20">
        <v>401.80981500000001</v>
      </c>
      <c r="V20">
        <v>4.7975000000000003</v>
      </c>
      <c r="W20">
        <v>11.322100000000001</v>
      </c>
      <c r="X20">
        <v>65.245999999999995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8.5146029999999993</v>
      </c>
      <c r="AG20">
        <v>20.49492</v>
      </c>
      <c r="AH20">
        <v>0</v>
      </c>
      <c r="AI20">
        <v>0</v>
      </c>
      <c r="AJ20">
        <v>0</v>
      </c>
      <c r="AK20">
        <v>52.235275999999999</v>
      </c>
      <c r="AL20">
        <v>1.3379270000000001</v>
      </c>
      <c r="AM20">
        <v>0</v>
      </c>
      <c r="AN20">
        <v>0.67914399999999997</v>
      </c>
      <c r="AO20">
        <v>0</v>
      </c>
      <c r="AP20">
        <v>0.36873600000000001</v>
      </c>
      <c r="AQ20">
        <v>0</v>
      </c>
      <c r="AR20">
        <v>2.118576</v>
      </c>
      <c r="AS20">
        <v>4.5175179999999999</v>
      </c>
      <c r="AT20">
        <v>14.393795000000001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1604.4841140000003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337.74400000000003</v>
      </c>
      <c r="L21">
        <v>339.66300000000001</v>
      </c>
      <c r="M21">
        <v>56.826962999999999</v>
      </c>
      <c r="N21">
        <v>43.293407999999999</v>
      </c>
      <c r="O21">
        <v>94.398679999999999</v>
      </c>
      <c r="P21">
        <v>101.592628</v>
      </c>
      <c r="Q21">
        <v>8.1077750000000002</v>
      </c>
      <c r="R21">
        <v>19.190000000000001</v>
      </c>
      <c r="S21">
        <v>11.99375</v>
      </c>
      <c r="T21">
        <v>0</v>
      </c>
      <c r="U21">
        <v>401.80981500000001</v>
      </c>
      <c r="V21">
        <v>4.7975000000000003</v>
      </c>
      <c r="W21">
        <v>11.322100000000001</v>
      </c>
      <c r="X21">
        <v>65.245999999999995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8.5146029999999993</v>
      </c>
      <c r="AG21">
        <v>20.49492</v>
      </c>
      <c r="AH21">
        <v>0</v>
      </c>
      <c r="AI21">
        <v>0</v>
      </c>
      <c r="AJ21">
        <v>0</v>
      </c>
      <c r="AK21">
        <v>52.235275999999999</v>
      </c>
      <c r="AL21">
        <v>1.3379270000000001</v>
      </c>
      <c r="AM21">
        <v>0</v>
      </c>
      <c r="AN21">
        <v>0.67914399999999997</v>
      </c>
      <c r="AO21">
        <v>0</v>
      </c>
      <c r="AP21">
        <v>6.7601570000000004</v>
      </c>
      <c r="AQ21">
        <v>12.512840000000001</v>
      </c>
      <c r="AR21">
        <v>2.118576</v>
      </c>
      <c r="AS21">
        <v>4.5175179999999999</v>
      </c>
      <c r="AT21">
        <v>14.393795000000001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1619.5503750000003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337.74400000000003</v>
      </c>
      <c r="L22">
        <v>339.66300000000001</v>
      </c>
      <c r="M22">
        <v>56.826962999999999</v>
      </c>
      <c r="N22">
        <v>43.293407999999999</v>
      </c>
      <c r="O22">
        <v>96.317679999999996</v>
      </c>
      <c r="P22">
        <v>101.592628</v>
      </c>
      <c r="Q22">
        <v>8.1077750000000002</v>
      </c>
      <c r="R22">
        <v>19.190000000000001</v>
      </c>
      <c r="S22">
        <v>11.99375</v>
      </c>
      <c r="T22">
        <v>0</v>
      </c>
      <c r="U22">
        <v>401.80981500000001</v>
      </c>
      <c r="V22">
        <v>4.7975000000000003</v>
      </c>
      <c r="W22">
        <v>11.322100000000001</v>
      </c>
      <c r="X22">
        <v>65.245999999999995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8.5146029999999993</v>
      </c>
      <c r="AG22">
        <v>20.49492</v>
      </c>
      <c r="AH22">
        <v>0</v>
      </c>
      <c r="AI22">
        <v>0</v>
      </c>
      <c r="AJ22">
        <v>0</v>
      </c>
      <c r="AK22">
        <v>52.235275999999999</v>
      </c>
      <c r="AL22">
        <v>1.3379270000000001</v>
      </c>
      <c r="AM22">
        <v>0</v>
      </c>
      <c r="AN22">
        <v>0.67914399999999997</v>
      </c>
      <c r="AO22">
        <v>0</v>
      </c>
      <c r="AP22">
        <v>6.7601570000000004</v>
      </c>
      <c r="AQ22">
        <v>14.93078</v>
      </c>
      <c r="AR22">
        <v>2.118576</v>
      </c>
      <c r="AS22">
        <v>4.5175179999999999</v>
      </c>
      <c r="AT22">
        <v>14.393795000000001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1623.8873150000004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337.74400000000003</v>
      </c>
      <c r="L23">
        <v>339.66300000000001</v>
      </c>
      <c r="M23">
        <v>88.274000000000001</v>
      </c>
      <c r="N23">
        <v>56.07647</v>
      </c>
      <c r="O23">
        <v>118.657167</v>
      </c>
      <c r="P23">
        <v>112.2615</v>
      </c>
      <c r="Q23">
        <v>9.5950000000000006</v>
      </c>
      <c r="R23">
        <v>19.190000000000001</v>
      </c>
      <c r="S23">
        <v>12.4735</v>
      </c>
      <c r="T23">
        <v>0</v>
      </c>
      <c r="U23">
        <v>401.80981500000001</v>
      </c>
      <c r="V23">
        <v>4.7975000000000003</v>
      </c>
      <c r="W23">
        <v>11.1302</v>
      </c>
      <c r="X23">
        <v>78.477504999999994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8.5146029999999993</v>
      </c>
      <c r="AG23">
        <v>20.49492</v>
      </c>
      <c r="AH23">
        <v>0</v>
      </c>
      <c r="AI23">
        <v>0</v>
      </c>
      <c r="AJ23">
        <v>0</v>
      </c>
      <c r="AK23">
        <v>52.235275999999999</v>
      </c>
      <c r="AL23">
        <v>1.3379270000000001</v>
      </c>
      <c r="AM23">
        <v>0</v>
      </c>
      <c r="AN23">
        <v>0.69749899999999998</v>
      </c>
      <c r="AO23">
        <v>0</v>
      </c>
      <c r="AP23">
        <v>6.7601570000000004</v>
      </c>
      <c r="AQ23">
        <v>14.93078</v>
      </c>
      <c r="AR23">
        <v>2.118576</v>
      </c>
      <c r="AS23">
        <v>4.5175179999999999</v>
      </c>
      <c r="AT23">
        <v>14.393795000000001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1716.1507080000006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337.74400000000003</v>
      </c>
      <c r="L24">
        <v>339.66300000000001</v>
      </c>
      <c r="M24">
        <v>88.274000000000001</v>
      </c>
      <c r="N24">
        <v>56.66807</v>
      </c>
      <c r="O24">
        <v>118.657167</v>
      </c>
      <c r="P24">
        <v>112.2615</v>
      </c>
      <c r="Q24">
        <v>9.5950000000000006</v>
      </c>
      <c r="R24">
        <v>19.190000000000001</v>
      </c>
      <c r="S24">
        <v>12.4735</v>
      </c>
      <c r="T24">
        <v>0</v>
      </c>
      <c r="U24">
        <v>401.80981500000001</v>
      </c>
      <c r="V24">
        <v>4.7975000000000003</v>
      </c>
      <c r="W24">
        <v>11.1302</v>
      </c>
      <c r="X24">
        <v>89.233500000000006</v>
      </c>
      <c r="Y24">
        <v>0</v>
      </c>
      <c r="Z24">
        <v>0</v>
      </c>
      <c r="AA24">
        <v>0</v>
      </c>
      <c r="AB24">
        <v>3.1975340000000001</v>
      </c>
      <c r="AC24">
        <v>0</v>
      </c>
      <c r="AD24">
        <v>0</v>
      </c>
      <c r="AE24">
        <v>15.811458</v>
      </c>
      <c r="AF24">
        <v>8.5146029999999993</v>
      </c>
      <c r="AG24">
        <v>20.49492</v>
      </c>
      <c r="AH24">
        <v>0</v>
      </c>
      <c r="AI24">
        <v>0</v>
      </c>
      <c r="AJ24">
        <v>0</v>
      </c>
      <c r="AK24">
        <v>52.235275999999999</v>
      </c>
      <c r="AL24">
        <v>1.3379270000000001</v>
      </c>
      <c r="AM24">
        <v>0</v>
      </c>
      <c r="AN24">
        <v>0.69749899999999998</v>
      </c>
      <c r="AO24">
        <v>0</v>
      </c>
      <c r="AP24">
        <v>6.7601570000000004</v>
      </c>
      <c r="AQ24">
        <v>29.861559</v>
      </c>
      <c r="AR24">
        <v>2.118576</v>
      </c>
      <c r="AS24">
        <v>4.5175179999999999</v>
      </c>
      <c r="AT24">
        <v>14.393795000000001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1761.4380740000004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337.74400000000003</v>
      </c>
      <c r="L25">
        <v>339.66300000000001</v>
      </c>
      <c r="M25">
        <v>88.274000000000001</v>
      </c>
      <c r="N25">
        <v>56.66807</v>
      </c>
      <c r="O25">
        <v>118.657167</v>
      </c>
      <c r="P25">
        <v>112.2615</v>
      </c>
      <c r="Q25">
        <v>9.5950000000000006</v>
      </c>
      <c r="R25">
        <v>19.190000000000001</v>
      </c>
      <c r="S25">
        <v>12.4735</v>
      </c>
      <c r="T25">
        <v>0</v>
      </c>
      <c r="U25">
        <v>401.80981500000001</v>
      </c>
      <c r="V25">
        <v>4.7975000000000003</v>
      </c>
      <c r="W25">
        <v>26.921987999999999</v>
      </c>
      <c r="X25">
        <v>112.45373600000001</v>
      </c>
      <c r="Y25">
        <v>0</v>
      </c>
      <c r="Z25">
        <v>0</v>
      </c>
      <c r="AA25">
        <v>0</v>
      </c>
      <c r="AB25">
        <v>3.1975340000000001</v>
      </c>
      <c r="AC25">
        <v>0</v>
      </c>
      <c r="AD25">
        <v>0</v>
      </c>
      <c r="AE25">
        <v>31.622917000000001</v>
      </c>
      <c r="AF25">
        <v>8.5146029999999993</v>
      </c>
      <c r="AG25">
        <v>20.49492</v>
      </c>
      <c r="AH25">
        <v>0</v>
      </c>
      <c r="AI25">
        <v>0</v>
      </c>
      <c r="AJ25">
        <v>0</v>
      </c>
      <c r="AK25">
        <v>52.235275999999999</v>
      </c>
      <c r="AL25">
        <v>6.6896339999999999</v>
      </c>
      <c r="AM25">
        <v>0</v>
      </c>
      <c r="AN25">
        <v>0.69749899999999998</v>
      </c>
      <c r="AO25">
        <v>0</v>
      </c>
      <c r="AP25">
        <v>6.7601570000000004</v>
      </c>
      <c r="AQ25">
        <v>44.792338000000001</v>
      </c>
      <c r="AR25">
        <v>2.118576</v>
      </c>
      <c r="AS25">
        <v>4.5175179999999999</v>
      </c>
      <c r="AT25">
        <v>14.393795000000001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1836.5440430000001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337.74400000000003</v>
      </c>
      <c r="L26">
        <v>339.66300000000001</v>
      </c>
      <c r="M26">
        <v>88.274000000000001</v>
      </c>
      <c r="N26">
        <v>56.66807</v>
      </c>
      <c r="O26">
        <v>118.657167</v>
      </c>
      <c r="P26">
        <v>112.2615</v>
      </c>
      <c r="Q26">
        <v>9.5950000000000006</v>
      </c>
      <c r="R26">
        <v>19.190000000000001</v>
      </c>
      <c r="S26">
        <v>12.4735</v>
      </c>
      <c r="T26">
        <v>0</v>
      </c>
      <c r="U26">
        <v>401.80981500000001</v>
      </c>
      <c r="V26">
        <v>7.6760000000000002</v>
      </c>
      <c r="W26">
        <v>32.014389000000001</v>
      </c>
      <c r="X26">
        <v>111.61940300000001</v>
      </c>
      <c r="Y26">
        <v>0</v>
      </c>
      <c r="Z26">
        <v>0</v>
      </c>
      <c r="AA26">
        <v>0</v>
      </c>
      <c r="AB26">
        <v>3.1975340000000001</v>
      </c>
      <c r="AC26">
        <v>0</v>
      </c>
      <c r="AD26">
        <v>0</v>
      </c>
      <c r="AE26">
        <v>31.622917000000001</v>
      </c>
      <c r="AF26">
        <v>8.5146029999999993</v>
      </c>
      <c r="AG26">
        <v>20.49492</v>
      </c>
      <c r="AH26">
        <v>18.172930000000001</v>
      </c>
      <c r="AI26">
        <v>0</v>
      </c>
      <c r="AJ26">
        <v>0</v>
      </c>
      <c r="AK26">
        <v>52.235275999999999</v>
      </c>
      <c r="AL26">
        <v>12.264329</v>
      </c>
      <c r="AM26">
        <v>0</v>
      </c>
      <c r="AN26">
        <v>0.69749899999999998</v>
      </c>
      <c r="AO26">
        <v>0</v>
      </c>
      <c r="AP26">
        <v>6.7601570000000004</v>
      </c>
      <c r="AQ26">
        <v>44.792338000000001</v>
      </c>
      <c r="AR26">
        <v>2.118576</v>
      </c>
      <c r="AS26">
        <v>4.5175179999999999</v>
      </c>
      <c r="AT26">
        <v>14.393795000000001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1867.4282360000002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402.90822300000002</v>
      </c>
      <c r="L27">
        <v>346.78728799999999</v>
      </c>
      <c r="M27">
        <v>88.274000000000001</v>
      </c>
      <c r="N27">
        <v>56.66807</v>
      </c>
      <c r="O27">
        <v>118.657167</v>
      </c>
      <c r="P27">
        <v>112.2615</v>
      </c>
      <c r="Q27">
        <v>11.606612999999999</v>
      </c>
      <c r="R27">
        <v>28.187391000000002</v>
      </c>
      <c r="S27">
        <v>15.753629</v>
      </c>
      <c r="T27">
        <v>0</v>
      </c>
      <c r="U27">
        <v>401.80981500000001</v>
      </c>
      <c r="V27">
        <v>10.654864</v>
      </c>
      <c r="W27">
        <v>44.033374000000002</v>
      </c>
      <c r="X27">
        <v>120.78185999999999</v>
      </c>
      <c r="Y27">
        <v>0</v>
      </c>
      <c r="Z27">
        <v>0</v>
      </c>
      <c r="AA27">
        <v>7.9590519999999998</v>
      </c>
      <c r="AB27">
        <v>3.1975340000000001</v>
      </c>
      <c r="AC27">
        <v>0</v>
      </c>
      <c r="AD27">
        <v>0</v>
      </c>
      <c r="AE27">
        <v>31.622917000000001</v>
      </c>
      <c r="AF27">
        <v>8.5146029999999993</v>
      </c>
      <c r="AG27">
        <v>20.49492</v>
      </c>
      <c r="AH27">
        <v>38.163153000000001</v>
      </c>
      <c r="AI27">
        <v>0</v>
      </c>
      <c r="AJ27">
        <v>0</v>
      </c>
      <c r="AK27">
        <v>52.235275999999999</v>
      </c>
      <c r="AL27">
        <v>1.3379270000000001</v>
      </c>
      <c r="AM27">
        <v>0</v>
      </c>
      <c r="AN27">
        <v>0.69749899999999998</v>
      </c>
      <c r="AO27">
        <v>0</v>
      </c>
      <c r="AP27">
        <v>0</v>
      </c>
      <c r="AQ27">
        <v>44.792338000000001</v>
      </c>
      <c r="AR27">
        <v>2.118576</v>
      </c>
      <c r="AS27">
        <v>4.5175179999999999</v>
      </c>
      <c r="AT27">
        <v>14.393795000000001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1988.4289020000003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500.85899999999998</v>
      </c>
      <c r="L28">
        <v>346.78728799999999</v>
      </c>
      <c r="M28">
        <v>88.274000000000001</v>
      </c>
      <c r="N28">
        <v>56.66807</v>
      </c>
      <c r="O28">
        <v>118.657167</v>
      </c>
      <c r="P28">
        <v>112.2615</v>
      </c>
      <c r="Q28">
        <v>14.863885</v>
      </c>
      <c r="R28">
        <v>29.377683000000001</v>
      </c>
      <c r="S28">
        <v>17.837585000000001</v>
      </c>
      <c r="T28">
        <v>0</v>
      </c>
      <c r="U28">
        <v>401.80981500000001</v>
      </c>
      <c r="V28">
        <v>14.483242000000001</v>
      </c>
      <c r="W28">
        <v>44.033374000000002</v>
      </c>
      <c r="X28">
        <v>120.78185999999999</v>
      </c>
      <c r="Y28">
        <v>0</v>
      </c>
      <c r="Z28">
        <v>0</v>
      </c>
      <c r="AA28">
        <v>13.480361</v>
      </c>
      <c r="AB28">
        <v>12.636653000000001</v>
      </c>
      <c r="AC28">
        <v>0</v>
      </c>
      <c r="AD28">
        <v>0</v>
      </c>
      <c r="AE28">
        <v>31.622917000000001</v>
      </c>
      <c r="AF28">
        <v>8.5146029999999993</v>
      </c>
      <c r="AG28">
        <v>20.49492</v>
      </c>
      <c r="AH28">
        <v>54.518790000000003</v>
      </c>
      <c r="AI28">
        <v>0</v>
      </c>
      <c r="AJ28">
        <v>0</v>
      </c>
      <c r="AK28">
        <v>52.235275999999999</v>
      </c>
      <c r="AL28">
        <v>1.3379270000000001</v>
      </c>
      <c r="AM28">
        <v>5.0648929999999996</v>
      </c>
      <c r="AN28">
        <v>0.69749899999999998</v>
      </c>
      <c r="AO28">
        <v>0</v>
      </c>
      <c r="AP28">
        <v>0</v>
      </c>
      <c r="AQ28">
        <v>44.792338000000001</v>
      </c>
      <c r="AR28">
        <v>2.118576</v>
      </c>
      <c r="AS28">
        <v>4.5175179999999999</v>
      </c>
      <c r="AT28">
        <v>14.393795000000001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2133.1205350000005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567.65459199999998</v>
      </c>
      <c r="L29">
        <v>346.78728799999999</v>
      </c>
      <c r="M29">
        <v>88.274000000000001</v>
      </c>
      <c r="N29">
        <v>56.66807</v>
      </c>
      <c r="O29">
        <v>118.657167</v>
      </c>
      <c r="P29">
        <v>112.2615</v>
      </c>
      <c r="Q29">
        <v>14.952176</v>
      </c>
      <c r="R29">
        <v>36.099268000000002</v>
      </c>
      <c r="S29">
        <v>17.837585000000001</v>
      </c>
      <c r="T29">
        <v>0</v>
      </c>
      <c r="U29">
        <v>401.80981500000001</v>
      </c>
      <c r="V29">
        <v>19.782719</v>
      </c>
      <c r="W29">
        <v>44.033374000000002</v>
      </c>
      <c r="X29">
        <v>120.78185999999999</v>
      </c>
      <c r="Y29">
        <v>0</v>
      </c>
      <c r="Z29">
        <v>1.05545</v>
      </c>
      <c r="AA29">
        <v>26.530175</v>
      </c>
      <c r="AB29">
        <v>12.636653000000001</v>
      </c>
      <c r="AC29">
        <v>0</v>
      </c>
      <c r="AD29">
        <v>6.3374980000000001</v>
      </c>
      <c r="AE29">
        <v>31.622917000000001</v>
      </c>
      <c r="AF29">
        <v>17.029205999999999</v>
      </c>
      <c r="AG29">
        <v>20.49492</v>
      </c>
      <c r="AH29">
        <v>77.234952000000007</v>
      </c>
      <c r="AI29">
        <v>0</v>
      </c>
      <c r="AJ29">
        <v>0</v>
      </c>
      <c r="AK29">
        <v>52.235275999999999</v>
      </c>
      <c r="AL29">
        <v>6.6896339999999999</v>
      </c>
      <c r="AM29">
        <v>10.109323</v>
      </c>
      <c r="AN29">
        <v>0.69749899999999998</v>
      </c>
      <c r="AO29">
        <v>0</v>
      </c>
      <c r="AP29">
        <v>0</v>
      </c>
      <c r="AQ29">
        <v>44.792338000000001</v>
      </c>
      <c r="AR29">
        <v>2.118576</v>
      </c>
      <c r="AS29">
        <v>4.5175179999999999</v>
      </c>
      <c r="AT29">
        <v>14.393795000000001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2274.0951439999999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567.65459199999998</v>
      </c>
      <c r="L30">
        <v>346.78728799999999</v>
      </c>
      <c r="M30">
        <v>88.274000000000001</v>
      </c>
      <c r="N30">
        <v>56.66807</v>
      </c>
      <c r="O30">
        <v>118.657167</v>
      </c>
      <c r="P30">
        <v>112.2615</v>
      </c>
      <c r="Q30">
        <v>14.952176</v>
      </c>
      <c r="R30">
        <v>36.099268000000002</v>
      </c>
      <c r="S30">
        <v>17.837585000000001</v>
      </c>
      <c r="T30">
        <v>0</v>
      </c>
      <c r="U30">
        <v>401.80981500000001</v>
      </c>
      <c r="V30">
        <v>19.890435</v>
      </c>
      <c r="W30">
        <v>44.033374000000002</v>
      </c>
      <c r="X30">
        <v>120.78185999999999</v>
      </c>
      <c r="Y30">
        <v>0</v>
      </c>
      <c r="Z30">
        <v>12.513415</v>
      </c>
      <c r="AA30">
        <v>26.530175</v>
      </c>
      <c r="AB30">
        <v>25.273306999999999</v>
      </c>
      <c r="AC30">
        <v>0</v>
      </c>
      <c r="AD30">
        <v>15.336743999999999</v>
      </c>
      <c r="AE30">
        <v>31.622917000000001</v>
      </c>
      <c r="AF30">
        <v>25.543809</v>
      </c>
      <c r="AG30">
        <v>20.49492</v>
      </c>
      <c r="AH30">
        <v>104.494348</v>
      </c>
      <c r="AI30">
        <v>0</v>
      </c>
      <c r="AJ30">
        <v>0</v>
      </c>
      <c r="AK30">
        <v>52.235275999999999</v>
      </c>
      <c r="AL30">
        <v>53.517071999999999</v>
      </c>
      <c r="AM30">
        <v>14.069148</v>
      </c>
      <c r="AN30">
        <v>0.69749899999999998</v>
      </c>
      <c r="AO30">
        <v>0</v>
      </c>
      <c r="AP30">
        <v>0</v>
      </c>
      <c r="AQ30">
        <v>44.792338000000001</v>
      </c>
      <c r="AR30">
        <v>2.118576</v>
      </c>
      <c r="AS30">
        <v>4.5175179999999999</v>
      </c>
      <c r="AT30">
        <v>14.393795000000001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2393.8579870000003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567.65459199999998</v>
      </c>
      <c r="L31">
        <v>425.46628800000002</v>
      </c>
      <c r="M31">
        <v>88.274000000000001</v>
      </c>
      <c r="N31">
        <v>56.66807</v>
      </c>
      <c r="O31">
        <v>118.657167</v>
      </c>
      <c r="P31">
        <v>112.2615</v>
      </c>
      <c r="Q31">
        <v>18.496953000000001</v>
      </c>
      <c r="R31">
        <v>40.253903999999999</v>
      </c>
      <c r="S31">
        <v>21.768176</v>
      </c>
      <c r="T31">
        <v>0</v>
      </c>
      <c r="U31">
        <v>401.80981500000001</v>
      </c>
      <c r="V31">
        <v>19.890435</v>
      </c>
      <c r="W31">
        <v>44.033374000000002</v>
      </c>
      <c r="X31">
        <v>120.78185999999999</v>
      </c>
      <c r="Y31">
        <v>0</v>
      </c>
      <c r="Z31">
        <v>12.513415</v>
      </c>
      <c r="AA31">
        <v>26.530175</v>
      </c>
      <c r="AB31">
        <v>25.273306999999999</v>
      </c>
      <c r="AC31">
        <v>0</v>
      </c>
      <c r="AD31">
        <v>17.532053000000001</v>
      </c>
      <c r="AE31">
        <v>31.622917000000001</v>
      </c>
      <c r="AF31">
        <v>25.543809</v>
      </c>
      <c r="AG31">
        <v>20.49492</v>
      </c>
      <c r="AH31">
        <v>131.75374199999999</v>
      </c>
      <c r="AI31">
        <v>0</v>
      </c>
      <c r="AJ31">
        <v>0</v>
      </c>
      <c r="AK31">
        <v>52.235275999999999</v>
      </c>
      <c r="AL31">
        <v>53.517071999999999</v>
      </c>
      <c r="AM31">
        <v>14.069148</v>
      </c>
      <c r="AN31">
        <v>0.69749899999999998</v>
      </c>
      <c r="AO31">
        <v>0</v>
      </c>
      <c r="AP31">
        <v>6.7601570000000004</v>
      </c>
      <c r="AQ31">
        <v>44.792338000000001</v>
      </c>
      <c r="AR31">
        <v>2.118576</v>
      </c>
      <c r="AS31">
        <v>4.5175179999999999</v>
      </c>
      <c r="AT31">
        <v>14.393795000000001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2520.3818510000001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648.40237000000002</v>
      </c>
      <c r="L32">
        <v>534.11056799999994</v>
      </c>
      <c r="M32">
        <v>88.274000000000001</v>
      </c>
      <c r="N32">
        <v>56.66807</v>
      </c>
      <c r="O32">
        <v>118.657167</v>
      </c>
      <c r="P32">
        <v>112.2615</v>
      </c>
      <c r="Q32">
        <v>20.722992999999999</v>
      </c>
      <c r="R32">
        <v>40.253903999999999</v>
      </c>
      <c r="S32">
        <v>25.059262</v>
      </c>
      <c r="T32">
        <v>0</v>
      </c>
      <c r="U32">
        <v>401.80981500000001</v>
      </c>
      <c r="V32">
        <v>19.890435</v>
      </c>
      <c r="W32">
        <v>44.033374000000002</v>
      </c>
      <c r="X32">
        <v>120.78185999999999</v>
      </c>
      <c r="Y32">
        <v>0</v>
      </c>
      <c r="Z32">
        <v>12.513415</v>
      </c>
      <c r="AA32">
        <v>26.530175</v>
      </c>
      <c r="AB32">
        <v>25.273306999999999</v>
      </c>
      <c r="AC32">
        <v>0</v>
      </c>
      <c r="AD32">
        <v>17.532053000000001</v>
      </c>
      <c r="AE32">
        <v>31.622917000000001</v>
      </c>
      <c r="AF32">
        <v>25.543809</v>
      </c>
      <c r="AG32">
        <v>20.49492</v>
      </c>
      <c r="AH32">
        <v>134.66141099999999</v>
      </c>
      <c r="AI32">
        <v>0</v>
      </c>
      <c r="AJ32">
        <v>0</v>
      </c>
      <c r="AK32">
        <v>52.235275999999999</v>
      </c>
      <c r="AL32">
        <v>53.517071999999999</v>
      </c>
      <c r="AM32">
        <v>14.452852999999999</v>
      </c>
      <c r="AN32">
        <v>0.69749899999999998</v>
      </c>
      <c r="AO32">
        <v>0</v>
      </c>
      <c r="AP32">
        <v>6.7601570000000004</v>
      </c>
      <c r="AQ32">
        <v>44.792338000000001</v>
      </c>
      <c r="AR32">
        <v>3.177864</v>
      </c>
      <c r="AS32">
        <v>4.5175179999999999</v>
      </c>
      <c r="AT32">
        <v>14.393795000000001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2719.641697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655.17454699999996</v>
      </c>
      <c r="L33">
        <v>623.30830700000001</v>
      </c>
      <c r="M33">
        <v>88.274000000000001</v>
      </c>
      <c r="N33">
        <v>56.66807</v>
      </c>
      <c r="O33">
        <v>118.657167</v>
      </c>
      <c r="P33">
        <v>112.2615</v>
      </c>
      <c r="Q33">
        <v>20.722992999999999</v>
      </c>
      <c r="R33">
        <v>40.253903999999999</v>
      </c>
      <c r="S33">
        <v>25.059262</v>
      </c>
      <c r="T33">
        <v>0</v>
      </c>
      <c r="U33">
        <v>401.80981500000001</v>
      </c>
      <c r="V33">
        <v>19.890435</v>
      </c>
      <c r="W33">
        <v>44.033374000000002</v>
      </c>
      <c r="X33">
        <v>120.78185999999999</v>
      </c>
      <c r="Y33">
        <v>0</v>
      </c>
      <c r="Z33">
        <v>12.513415</v>
      </c>
      <c r="AA33">
        <v>13.480361</v>
      </c>
      <c r="AB33">
        <v>25.273306999999999</v>
      </c>
      <c r="AC33">
        <v>0</v>
      </c>
      <c r="AD33">
        <v>26.298079999999999</v>
      </c>
      <c r="AE33">
        <v>31.622917000000001</v>
      </c>
      <c r="AF33">
        <v>25.543809</v>
      </c>
      <c r="AG33">
        <v>20.49492</v>
      </c>
      <c r="AH33">
        <v>134.66141099999999</v>
      </c>
      <c r="AI33">
        <v>0</v>
      </c>
      <c r="AJ33">
        <v>0</v>
      </c>
      <c r="AK33">
        <v>52.235275999999999</v>
      </c>
      <c r="AL33">
        <v>53.517071999999999</v>
      </c>
      <c r="AM33">
        <v>15.163983999999999</v>
      </c>
      <c r="AN33">
        <v>0.69749899999999998</v>
      </c>
      <c r="AO33">
        <v>0</v>
      </c>
      <c r="AP33">
        <v>0.36873600000000001</v>
      </c>
      <c r="AQ33">
        <v>44.792338000000001</v>
      </c>
      <c r="AR33">
        <v>34.956504000000002</v>
      </c>
      <c r="AS33">
        <v>4.5175179999999999</v>
      </c>
      <c r="AT33">
        <v>14.393795000000001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2837.4261759999995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655.17454699999996</v>
      </c>
      <c r="L34">
        <v>626.69752100000005</v>
      </c>
      <c r="M34">
        <v>88.274000000000001</v>
      </c>
      <c r="N34">
        <v>56.66807</v>
      </c>
      <c r="O34">
        <v>118.657167</v>
      </c>
      <c r="P34">
        <v>112.2615</v>
      </c>
      <c r="Q34">
        <v>20.722992999999999</v>
      </c>
      <c r="R34">
        <v>40.253903999999999</v>
      </c>
      <c r="S34">
        <v>25.059262</v>
      </c>
      <c r="T34">
        <v>0</v>
      </c>
      <c r="U34">
        <v>401.80981500000001</v>
      </c>
      <c r="V34">
        <v>19.890435</v>
      </c>
      <c r="W34">
        <v>44.033374000000002</v>
      </c>
      <c r="X34">
        <v>120.78185999999999</v>
      </c>
      <c r="Y34">
        <v>0</v>
      </c>
      <c r="Z34">
        <v>12.513415</v>
      </c>
      <c r="AA34">
        <v>13.480361</v>
      </c>
      <c r="AB34">
        <v>25.273306999999999</v>
      </c>
      <c r="AC34">
        <v>0</v>
      </c>
      <c r="AD34">
        <v>26.298079999999999</v>
      </c>
      <c r="AE34">
        <v>31.622917000000001</v>
      </c>
      <c r="AF34">
        <v>25.543809</v>
      </c>
      <c r="AG34">
        <v>20.49492</v>
      </c>
      <c r="AH34">
        <v>134.66141099999999</v>
      </c>
      <c r="AI34">
        <v>0</v>
      </c>
      <c r="AJ34">
        <v>0</v>
      </c>
      <c r="AK34">
        <v>52.235275999999999</v>
      </c>
      <c r="AL34">
        <v>53.517071999999999</v>
      </c>
      <c r="AM34">
        <v>15.163983999999999</v>
      </c>
      <c r="AN34">
        <v>0.69749899999999998</v>
      </c>
      <c r="AO34">
        <v>0</v>
      </c>
      <c r="AP34">
        <v>0.36873600000000001</v>
      </c>
      <c r="AQ34">
        <v>44.792338000000001</v>
      </c>
      <c r="AR34">
        <v>34.956504000000002</v>
      </c>
      <c r="AS34">
        <v>4.5175179999999999</v>
      </c>
      <c r="AT34">
        <v>14.393795000000001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2840.8153899999998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655.17454699999996</v>
      </c>
      <c r="L35">
        <v>626.69752100000005</v>
      </c>
      <c r="M35">
        <v>88.274000000000001</v>
      </c>
      <c r="N35">
        <v>56.66807</v>
      </c>
      <c r="O35">
        <v>118.657167</v>
      </c>
      <c r="P35">
        <v>112.2615</v>
      </c>
      <c r="Q35">
        <v>20.722992999999999</v>
      </c>
      <c r="R35">
        <v>40.253903999999999</v>
      </c>
      <c r="S35">
        <v>25.059262</v>
      </c>
      <c r="T35">
        <v>0</v>
      </c>
      <c r="U35">
        <v>401.80981500000001</v>
      </c>
      <c r="V35">
        <v>19.890435</v>
      </c>
      <c r="W35">
        <v>44.033374000000002</v>
      </c>
      <c r="X35">
        <v>120.78185999999999</v>
      </c>
      <c r="Y35">
        <v>0</v>
      </c>
      <c r="Z35">
        <v>12.513415</v>
      </c>
      <c r="AA35">
        <v>8.3380550000000007</v>
      </c>
      <c r="AB35">
        <v>25.273306999999999</v>
      </c>
      <c r="AC35">
        <v>0</v>
      </c>
      <c r="AD35">
        <v>26.298079999999999</v>
      </c>
      <c r="AE35">
        <v>31.622917000000001</v>
      </c>
      <c r="AF35">
        <v>25.543809</v>
      </c>
      <c r="AG35">
        <v>20.49492</v>
      </c>
      <c r="AH35">
        <v>109.03758000000001</v>
      </c>
      <c r="AI35">
        <v>0</v>
      </c>
      <c r="AJ35">
        <v>0</v>
      </c>
      <c r="AK35">
        <v>52.235275999999999</v>
      </c>
      <c r="AL35">
        <v>53.517071999999999</v>
      </c>
      <c r="AM35">
        <v>15.163983999999999</v>
      </c>
      <c r="AN35">
        <v>0.69749899999999998</v>
      </c>
      <c r="AO35">
        <v>0</v>
      </c>
      <c r="AP35">
        <v>0.36873600000000001</v>
      </c>
      <c r="AQ35">
        <v>44.792338000000001</v>
      </c>
      <c r="AR35">
        <v>4.237152</v>
      </c>
      <c r="AS35">
        <v>4.5175179999999999</v>
      </c>
      <c r="AT35">
        <v>14.393795000000001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2779.3299010000001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655.17454699999996</v>
      </c>
      <c r="L36">
        <v>626.69752100000005</v>
      </c>
      <c r="M36">
        <v>88.274000000000001</v>
      </c>
      <c r="N36">
        <v>56.66807</v>
      </c>
      <c r="O36">
        <v>118.657167</v>
      </c>
      <c r="P36">
        <v>112.2615</v>
      </c>
      <c r="Q36">
        <v>20.722992999999999</v>
      </c>
      <c r="R36">
        <v>40.253903999999999</v>
      </c>
      <c r="S36">
        <v>25.059262</v>
      </c>
      <c r="T36">
        <v>0</v>
      </c>
      <c r="U36">
        <v>401.80981500000001</v>
      </c>
      <c r="V36">
        <v>19.890435</v>
      </c>
      <c r="W36">
        <v>44.033374000000002</v>
      </c>
      <c r="X36">
        <v>120.78185999999999</v>
      </c>
      <c r="Y36">
        <v>0</v>
      </c>
      <c r="Z36">
        <v>0</v>
      </c>
      <c r="AA36">
        <v>0</v>
      </c>
      <c r="AB36">
        <v>25.273306999999999</v>
      </c>
      <c r="AC36">
        <v>0</v>
      </c>
      <c r="AD36">
        <v>15.209994</v>
      </c>
      <c r="AE36">
        <v>31.622917000000001</v>
      </c>
      <c r="AF36">
        <v>17.029205999999999</v>
      </c>
      <c r="AG36">
        <v>20.49492</v>
      </c>
      <c r="AH36">
        <v>89.774274000000005</v>
      </c>
      <c r="AI36">
        <v>0</v>
      </c>
      <c r="AJ36">
        <v>0</v>
      </c>
      <c r="AK36">
        <v>52.235275999999999</v>
      </c>
      <c r="AL36">
        <v>6.6896339999999999</v>
      </c>
      <c r="AM36">
        <v>10.109323</v>
      </c>
      <c r="AN36">
        <v>0.69749899999999998</v>
      </c>
      <c r="AO36">
        <v>0</v>
      </c>
      <c r="AP36">
        <v>0</v>
      </c>
      <c r="AQ36">
        <v>44.792338000000001</v>
      </c>
      <c r="AR36">
        <v>3.177864</v>
      </c>
      <c r="AS36">
        <v>4.5175179999999999</v>
      </c>
      <c r="AT36">
        <v>14.393795000000001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2666.3023130000001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655.17454699999996</v>
      </c>
      <c r="L37">
        <v>626.69752100000005</v>
      </c>
      <c r="M37">
        <v>88.274000000000001</v>
      </c>
      <c r="N37">
        <v>56.66807</v>
      </c>
      <c r="O37">
        <v>118.657167</v>
      </c>
      <c r="P37">
        <v>112.2615</v>
      </c>
      <c r="Q37">
        <v>20.722992999999999</v>
      </c>
      <c r="R37">
        <v>40.253903999999999</v>
      </c>
      <c r="S37">
        <v>25.059262</v>
      </c>
      <c r="T37">
        <v>0</v>
      </c>
      <c r="U37">
        <v>401.80981500000001</v>
      </c>
      <c r="V37">
        <v>19.890435</v>
      </c>
      <c r="W37">
        <v>44.033374000000002</v>
      </c>
      <c r="X37">
        <v>120.78185999999999</v>
      </c>
      <c r="Y37">
        <v>0</v>
      </c>
      <c r="Z37">
        <v>0</v>
      </c>
      <c r="AA37">
        <v>0</v>
      </c>
      <c r="AB37">
        <v>12.636653000000001</v>
      </c>
      <c r="AC37">
        <v>0</v>
      </c>
      <c r="AD37">
        <v>6.3374980000000001</v>
      </c>
      <c r="AE37">
        <v>31.622917000000001</v>
      </c>
      <c r="AF37">
        <v>8.5146029999999993</v>
      </c>
      <c r="AG37">
        <v>20.49492</v>
      </c>
      <c r="AH37">
        <v>61.787962</v>
      </c>
      <c r="AI37">
        <v>0</v>
      </c>
      <c r="AJ37">
        <v>0</v>
      </c>
      <c r="AK37">
        <v>52.235275999999999</v>
      </c>
      <c r="AL37">
        <v>1.3379270000000001</v>
      </c>
      <c r="AM37">
        <v>5.0648929999999996</v>
      </c>
      <c r="AN37">
        <v>0.69749899999999998</v>
      </c>
      <c r="AO37">
        <v>0</v>
      </c>
      <c r="AP37">
        <v>0</v>
      </c>
      <c r="AQ37">
        <v>44.792338000000001</v>
      </c>
      <c r="AR37">
        <v>3.177864</v>
      </c>
      <c r="AS37">
        <v>4.5175179999999999</v>
      </c>
      <c r="AT37">
        <v>14.393795000000001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2597.8961110000005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655.17454699999996</v>
      </c>
      <c r="L38">
        <v>626.69752100000005</v>
      </c>
      <c r="M38">
        <v>88.274000000000001</v>
      </c>
      <c r="N38">
        <v>56.66807</v>
      </c>
      <c r="O38">
        <v>118.657167</v>
      </c>
      <c r="P38">
        <v>112.2615</v>
      </c>
      <c r="Q38">
        <v>20.722992999999999</v>
      </c>
      <c r="R38">
        <v>40.253903999999999</v>
      </c>
      <c r="S38">
        <v>25.059262</v>
      </c>
      <c r="T38">
        <v>0</v>
      </c>
      <c r="U38">
        <v>401.80981500000001</v>
      </c>
      <c r="V38">
        <v>19.890435</v>
      </c>
      <c r="W38">
        <v>44.033374000000002</v>
      </c>
      <c r="X38">
        <v>120.78185999999999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31.622917000000001</v>
      </c>
      <c r="AF38">
        <v>8.5146029999999993</v>
      </c>
      <c r="AG38">
        <v>20.49492</v>
      </c>
      <c r="AH38">
        <v>32.711274000000003</v>
      </c>
      <c r="AI38">
        <v>0</v>
      </c>
      <c r="AJ38">
        <v>0</v>
      </c>
      <c r="AK38">
        <v>52.235275999999999</v>
      </c>
      <c r="AL38">
        <v>1.3379270000000001</v>
      </c>
      <c r="AM38">
        <v>0</v>
      </c>
      <c r="AN38">
        <v>0.69749899999999998</v>
      </c>
      <c r="AO38">
        <v>0</v>
      </c>
      <c r="AP38">
        <v>0</v>
      </c>
      <c r="AQ38">
        <v>44.792338000000001</v>
      </c>
      <c r="AR38">
        <v>3.177864</v>
      </c>
      <c r="AS38">
        <v>4.5175179999999999</v>
      </c>
      <c r="AT38">
        <v>14.393795000000001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2544.7803790000003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655.17454699999996</v>
      </c>
      <c r="L39">
        <v>626.69752100000005</v>
      </c>
      <c r="M39">
        <v>88.274000000000001</v>
      </c>
      <c r="N39">
        <v>56.66807</v>
      </c>
      <c r="O39">
        <v>118.657167</v>
      </c>
      <c r="P39">
        <v>112.2615</v>
      </c>
      <c r="Q39">
        <v>20.722992999999999</v>
      </c>
      <c r="R39">
        <v>40.253903999999999</v>
      </c>
      <c r="S39">
        <v>25.059262</v>
      </c>
      <c r="T39">
        <v>0</v>
      </c>
      <c r="U39">
        <v>401.80981500000001</v>
      </c>
      <c r="V39">
        <v>19.890435</v>
      </c>
      <c r="W39">
        <v>44.033374000000002</v>
      </c>
      <c r="X39">
        <v>120.78185999999999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15.811458</v>
      </c>
      <c r="AF39">
        <v>8.5146029999999993</v>
      </c>
      <c r="AG39">
        <v>20.49492</v>
      </c>
      <c r="AH39">
        <v>31.075710000000001</v>
      </c>
      <c r="AI39">
        <v>0</v>
      </c>
      <c r="AJ39">
        <v>0</v>
      </c>
      <c r="AK39">
        <v>52.235275999999999</v>
      </c>
      <c r="AL39">
        <v>1.3379270000000001</v>
      </c>
      <c r="AM39">
        <v>0</v>
      </c>
      <c r="AN39">
        <v>0.69749899999999998</v>
      </c>
      <c r="AO39">
        <v>0</v>
      </c>
      <c r="AP39">
        <v>0</v>
      </c>
      <c r="AQ39">
        <v>44.792338000000001</v>
      </c>
      <c r="AR39">
        <v>3.177864</v>
      </c>
      <c r="AS39">
        <v>4.5175179999999999</v>
      </c>
      <c r="AT39">
        <v>14.393795000000001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2527.3333560000005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655.17454699999996</v>
      </c>
      <c r="L40">
        <v>626.69752100000005</v>
      </c>
      <c r="M40">
        <v>88.274000000000001</v>
      </c>
      <c r="N40">
        <v>56.66807</v>
      </c>
      <c r="O40">
        <v>118.657167</v>
      </c>
      <c r="P40">
        <v>112.2615</v>
      </c>
      <c r="Q40">
        <v>20.722992999999999</v>
      </c>
      <c r="R40">
        <v>40.253903999999999</v>
      </c>
      <c r="S40">
        <v>25.059262</v>
      </c>
      <c r="T40">
        <v>0</v>
      </c>
      <c r="U40">
        <v>401.80981500000001</v>
      </c>
      <c r="V40">
        <v>19.890435</v>
      </c>
      <c r="W40">
        <v>44.033374000000002</v>
      </c>
      <c r="X40">
        <v>120.78185999999999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15.811458</v>
      </c>
      <c r="AF40">
        <v>8.5146029999999993</v>
      </c>
      <c r="AG40">
        <v>20.49492</v>
      </c>
      <c r="AH40">
        <v>17.627742000000001</v>
      </c>
      <c r="AI40">
        <v>0</v>
      </c>
      <c r="AJ40">
        <v>0</v>
      </c>
      <c r="AK40">
        <v>52.235275999999999</v>
      </c>
      <c r="AL40">
        <v>1.3379270000000001</v>
      </c>
      <c r="AM40">
        <v>0</v>
      </c>
      <c r="AN40">
        <v>0.69749899999999998</v>
      </c>
      <c r="AO40">
        <v>0</v>
      </c>
      <c r="AP40">
        <v>0</v>
      </c>
      <c r="AQ40">
        <v>29.861559</v>
      </c>
      <c r="AR40">
        <v>3.177864</v>
      </c>
      <c r="AS40">
        <v>16.004921</v>
      </c>
      <c r="AT40">
        <v>14.393795000000001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2510.4420120000004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655.17454699999996</v>
      </c>
      <c r="L41">
        <v>626.69752100000005</v>
      </c>
      <c r="M41">
        <v>88.274000000000001</v>
      </c>
      <c r="N41">
        <v>56.66807</v>
      </c>
      <c r="O41">
        <v>118.657167</v>
      </c>
      <c r="P41">
        <v>112.2615</v>
      </c>
      <c r="Q41">
        <v>20.722992999999999</v>
      </c>
      <c r="R41">
        <v>40.253903999999999</v>
      </c>
      <c r="S41">
        <v>25.059262</v>
      </c>
      <c r="T41">
        <v>0</v>
      </c>
      <c r="U41">
        <v>401.80981500000001</v>
      </c>
      <c r="V41">
        <v>19.890435</v>
      </c>
      <c r="W41">
        <v>44.033374000000002</v>
      </c>
      <c r="X41">
        <v>120.78185999999999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15.811458</v>
      </c>
      <c r="AF41">
        <v>8.5146029999999993</v>
      </c>
      <c r="AG41">
        <v>20.49492</v>
      </c>
      <c r="AH41">
        <v>0</v>
      </c>
      <c r="AI41">
        <v>0</v>
      </c>
      <c r="AJ41">
        <v>0</v>
      </c>
      <c r="AK41">
        <v>52.235275999999999</v>
      </c>
      <c r="AL41">
        <v>1.3379270000000001</v>
      </c>
      <c r="AM41">
        <v>0</v>
      </c>
      <c r="AN41">
        <v>0.69749899999999998</v>
      </c>
      <c r="AO41">
        <v>0</v>
      </c>
      <c r="AP41">
        <v>0.24582399999999999</v>
      </c>
      <c r="AQ41">
        <v>14.93078</v>
      </c>
      <c r="AR41">
        <v>3.177864</v>
      </c>
      <c r="AS41">
        <v>16.004921</v>
      </c>
      <c r="AT41">
        <v>14.393795000000001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2478.1293150000006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655.17454699999996</v>
      </c>
      <c r="L42">
        <v>626.69752100000005</v>
      </c>
      <c r="M42">
        <v>88.274000000000001</v>
      </c>
      <c r="N42">
        <v>56.66807</v>
      </c>
      <c r="O42">
        <v>118.657167</v>
      </c>
      <c r="P42">
        <v>112.2615</v>
      </c>
      <c r="Q42">
        <v>20.722992999999999</v>
      </c>
      <c r="R42">
        <v>40.253903999999999</v>
      </c>
      <c r="S42">
        <v>25.059262</v>
      </c>
      <c r="T42">
        <v>0</v>
      </c>
      <c r="U42">
        <v>401.80981500000001</v>
      </c>
      <c r="V42">
        <v>19.890435</v>
      </c>
      <c r="W42">
        <v>44.033374000000002</v>
      </c>
      <c r="X42">
        <v>120.78185999999999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15.811458</v>
      </c>
      <c r="AF42">
        <v>8.5146029999999993</v>
      </c>
      <c r="AG42">
        <v>20.49492</v>
      </c>
      <c r="AH42">
        <v>0</v>
      </c>
      <c r="AI42">
        <v>0</v>
      </c>
      <c r="AJ42">
        <v>0</v>
      </c>
      <c r="AK42">
        <v>52.235275999999999</v>
      </c>
      <c r="AL42">
        <v>1.3379270000000001</v>
      </c>
      <c r="AM42">
        <v>0</v>
      </c>
      <c r="AN42">
        <v>0.69749899999999998</v>
      </c>
      <c r="AO42">
        <v>0</v>
      </c>
      <c r="AP42">
        <v>0.24582399999999999</v>
      </c>
      <c r="AQ42">
        <v>14.93078</v>
      </c>
      <c r="AR42">
        <v>3.177864</v>
      </c>
      <c r="AS42">
        <v>16.004921</v>
      </c>
      <c r="AT42">
        <v>14.393795000000001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2478.1293150000006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655.17454699999996</v>
      </c>
      <c r="L43">
        <v>626.69752100000005</v>
      </c>
      <c r="M43">
        <v>88.274000000000001</v>
      </c>
      <c r="N43">
        <v>56.66807</v>
      </c>
      <c r="O43">
        <v>118.657167</v>
      </c>
      <c r="P43">
        <v>112.2615</v>
      </c>
      <c r="Q43">
        <v>20.722992999999999</v>
      </c>
      <c r="R43">
        <v>40.253903999999999</v>
      </c>
      <c r="S43">
        <v>25.059262</v>
      </c>
      <c r="T43">
        <v>0</v>
      </c>
      <c r="U43">
        <v>401.80981500000001</v>
      </c>
      <c r="V43">
        <v>19.890435</v>
      </c>
      <c r="W43">
        <v>44.033374000000002</v>
      </c>
      <c r="X43">
        <v>120.78185999999999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15.811458</v>
      </c>
      <c r="AF43">
        <v>8.5146029999999993</v>
      </c>
      <c r="AG43">
        <v>20.49492</v>
      </c>
      <c r="AH43">
        <v>0</v>
      </c>
      <c r="AI43">
        <v>0</v>
      </c>
      <c r="AJ43">
        <v>0</v>
      </c>
      <c r="AK43">
        <v>52.235275999999999</v>
      </c>
      <c r="AL43">
        <v>1.3379270000000001</v>
      </c>
      <c r="AM43">
        <v>0</v>
      </c>
      <c r="AN43">
        <v>0.69749899999999998</v>
      </c>
      <c r="AO43">
        <v>0</v>
      </c>
      <c r="AP43">
        <v>0.49164799999999997</v>
      </c>
      <c r="AQ43">
        <v>14.93078</v>
      </c>
      <c r="AR43">
        <v>3.177864</v>
      </c>
      <c r="AS43">
        <v>16.004921</v>
      </c>
      <c r="AT43">
        <v>14.393795000000001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2478.3751390000007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655.17454699999996</v>
      </c>
      <c r="L44">
        <v>626.69752100000005</v>
      </c>
      <c r="M44">
        <v>88.274000000000001</v>
      </c>
      <c r="N44">
        <v>56.66807</v>
      </c>
      <c r="O44">
        <v>118.657167</v>
      </c>
      <c r="P44">
        <v>112.2615</v>
      </c>
      <c r="Q44">
        <v>20.722992999999999</v>
      </c>
      <c r="R44">
        <v>40.253903999999999</v>
      </c>
      <c r="S44">
        <v>25.059262</v>
      </c>
      <c r="T44">
        <v>0</v>
      </c>
      <c r="U44">
        <v>401.80981500000001</v>
      </c>
      <c r="V44">
        <v>19.890435</v>
      </c>
      <c r="W44">
        <v>44.033374000000002</v>
      </c>
      <c r="X44">
        <v>120.78185999999999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15.811458</v>
      </c>
      <c r="AF44">
        <v>8.5146029999999993</v>
      </c>
      <c r="AG44">
        <v>20.49492</v>
      </c>
      <c r="AH44">
        <v>0</v>
      </c>
      <c r="AI44">
        <v>0</v>
      </c>
      <c r="AJ44">
        <v>0</v>
      </c>
      <c r="AK44">
        <v>52.235275999999999</v>
      </c>
      <c r="AL44">
        <v>1.3379270000000001</v>
      </c>
      <c r="AM44">
        <v>0</v>
      </c>
      <c r="AN44">
        <v>0.69749899999999998</v>
      </c>
      <c r="AO44">
        <v>0</v>
      </c>
      <c r="AP44">
        <v>0.49164799999999997</v>
      </c>
      <c r="AQ44">
        <v>14.93078</v>
      </c>
      <c r="AR44">
        <v>3.177864</v>
      </c>
      <c r="AS44">
        <v>4.5175179999999999</v>
      </c>
      <c r="AT44">
        <v>14.393795000000001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2466.8877360000006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655.17454699999996</v>
      </c>
      <c r="L45">
        <v>626.69752100000005</v>
      </c>
      <c r="M45">
        <v>88.274000000000001</v>
      </c>
      <c r="N45">
        <v>56.66807</v>
      </c>
      <c r="O45">
        <v>118.657167</v>
      </c>
      <c r="P45">
        <v>112.2615</v>
      </c>
      <c r="Q45">
        <v>20.722992999999999</v>
      </c>
      <c r="R45">
        <v>40.253903999999999</v>
      </c>
      <c r="S45">
        <v>25.059262</v>
      </c>
      <c r="T45">
        <v>0</v>
      </c>
      <c r="U45">
        <v>401.80981500000001</v>
      </c>
      <c r="V45">
        <v>19.890435</v>
      </c>
      <c r="W45">
        <v>44.033374000000002</v>
      </c>
      <c r="X45">
        <v>120.78185999999999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8.5146029999999993</v>
      </c>
      <c r="AG45">
        <v>20.49492</v>
      </c>
      <c r="AH45">
        <v>0</v>
      </c>
      <c r="AI45">
        <v>0</v>
      </c>
      <c r="AJ45">
        <v>0</v>
      </c>
      <c r="AK45">
        <v>52.235275999999999</v>
      </c>
      <c r="AL45">
        <v>1.3379270000000001</v>
      </c>
      <c r="AM45">
        <v>0</v>
      </c>
      <c r="AN45">
        <v>0.69749899999999998</v>
      </c>
      <c r="AO45">
        <v>0</v>
      </c>
      <c r="AP45">
        <v>0.49164799999999997</v>
      </c>
      <c r="AQ45">
        <v>14.93078</v>
      </c>
      <c r="AR45">
        <v>3.177864</v>
      </c>
      <c r="AS45">
        <v>4.5175179999999999</v>
      </c>
      <c r="AT45">
        <v>14.393795000000001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2451.0762780000005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655.17454699999996</v>
      </c>
      <c r="L46">
        <v>626.69752100000005</v>
      </c>
      <c r="M46">
        <v>88.274000000000001</v>
      </c>
      <c r="N46">
        <v>56.66807</v>
      </c>
      <c r="O46">
        <v>118.657167</v>
      </c>
      <c r="P46">
        <v>112.2615</v>
      </c>
      <c r="Q46">
        <v>20.722992999999999</v>
      </c>
      <c r="R46">
        <v>40.253903999999999</v>
      </c>
      <c r="S46">
        <v>25.059262</v>
      </c>
      <c r="T46">
        <v>0</v>
      </c>
      <c r="U46">
        <v>401.80981500000001</v>
      </c>
      <c r="V46">
        <v>19.890435</v>
      </c>
      <c r="W46">
        <v>44.033374000000002</v>
      </c>
      <c r="X46">
        <v>120.78185999999999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8.5146029999999993</v>
      </c>
      <c r="AG46">
        <v>20.49492</v>
      </c>
      <c r="AH46">
        <v>0</v>
      </c>
      <c r="AI46">
        <v>0</v>
      </c>
      <c r="AJ46">
        <v>0</v>
      </c>
      <c r="AK46">
        <v>52.235275999999999</v>
      </c>
      <c r="AL46">
        <v>1.3379270000000001</v>
      </c>
      <c r="AM46">
        <v>0</v>
      </c>
      <c r="AN46">
        <v>0.69749899999999998</v>
      </c>
      <c r="AO46">
        <v>0</v>
      </c>
      <c r="AP46">
        <v>0.49164799999999997</v>
      </c>
      <c r="AQ46">
        <v>0</v>
      </c>
      <c r="AR46">
        <v>3.177864</v>
      </c>
      <c r="AS46">
        <v>4.5175179999999999</v>
      </c>
      <c r="AT46">
        <v>14.393795000000001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2436.1454980000003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655.17454699999996</v>
      </c>
      <c r="L47">
        <v>626.69752100000005</v>
      </c>
      <c r="M47">
        <v>88.274000000000001</v>
      </c>
      <c r="N47">
        <v>56.66807</v>
      </c>
      <c r="O47">
        <v>118.657167</v>
      </c>
      <c r="P47">
        <v>112.2615</v>
      </c>
      <c r="Q47">
        <v>20.722992999999999</v>
      </c>
      <c r="R47">
        <v>40.253903999999999</v>
      </c>
      <c r="S47">
        <v>25.059262</v>
      </c>
      <c r="T47">
        <v>0</v>
      </c>
      <c r="U47">
        <v>401.80981500000001</v>
      </c>
      <c r="V47">
        <v>19.890435</v>
      </c>
      <c r="W47">
        <v>44.033374000000002</v>
      </c>
      <c r="X47">
        <v>120.78185999999999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8.5146029999999993</v>
      </c>
      <c r="AG47">
        <v>20.49492</v>
      </c>
      <c r="AH47">
        <v>0</v>
      </c>
      <c r="AI47">
        <v>0</v>
      </c>
      <c r="AJ47">
        <v>0</v>
      </c>
      <c r="AK47">
        <v>52.235275999999999</v>
      </c>
      <c r="AL47">
        <v>1.3379270000000001</v>
      </c>
      <c r="AM47">
        <v>0</v>
      </c>
      <c r="AN47">
        <v>0.69749899999999998</v>
      </c>
      <c r="AO47">
        <v>0</v>
      </c>
      <c r="AP47">
        <v>0.49164799999999997</v>
      </c>
      <c r="AQ47">
        <v>0</v>
      </c>
      <c r="AR47">
        <v>3.177864</v>
      </c>
      <c r="AS47">
        <v>4.5175179999999999</v>
      </c>
      <c r="AT47">
        <v>14.393795000000001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2436.1454980000003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655.17454699999996</v>
      </c>
      <c r="L48">
        <v>626.69752100000005</v>
      </c>
      <c r="M48">
        <v>88.274000000000001</v>
      </c>
      <c r="N48">
        <v>56.66807</v>
      </c>
      <c r="O48">
        <v>118.657167</v>
      </c>
      <c r="P48">
        <v>112.2615</v>
      </c>
      <c r="Q48">
        <v>20.722992999999999</v>
      </c>
      <c r="R48">
        <v>40.253903999999999</v>
      </c>
      <c r="S48">
        <v>25.059262</v>
      </c>
      <c r="T48">
        <v>0</v>
      </c>
      <c r="U48">
        <v>401.80981500000001</v>
      </c>
      <c r="V48">
        <v>19.890435</v>
      </c>
      <c r="W48">
        <v>44.033374000000002</v>
      </c>
      <c r="X48">
        <v>120.78185999999999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8.5146029999999993</v>
      </c>
      <c r="AG48">
        <v>20.49492</v>
      </c>
      <c r="AH48">
        <v>0</v>
      </c>
      <c r="AI48">
        <v>0</v>
      </c>
      <c r="AJ48">
        <v>0</v>
      </c>
      <c r="AK48">
        <v>52.235275999999999</v>
      </c>
      <c r="AL48">
        <v>1.3379270000000001</v>
      </c>
      <c r="AM48">
        <v>0</v>
      </c>
      <c r="AN48">
        <v>0.69749899999999998</v>
      </c>
      <c r="AO48">
        <v>0</v>
      </c>
      <c r="AP48">
        <v>0.49164799999999997</v>
      </c>
      <c r="AQ48">
        <v>0</v>
      </c>
      <c r="AR48">
        <v>4.237152</v>
      </c>
      <c r="AS48">
        <v>4.5175179999999999</v>
      </c>
      <c r="AT48">
        <v>14.393795000000001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2437.2047860000002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655.17454699999996</v>
      </c>
      <c r="L49">
        <v>626.69752100000005</v>
      </c>
      <c r="M49">
        <v>88.274000000000001</v>
      </c>
      <c r="N49">
        <v>56.66807</v>
      </c>
      <c r="O49">
        <v>118.657167</v>
      </c>
      <c r="P49">
        <v>112.2615</v>
      </c>
      <c r="Q49">
        <v>20.722992999999999</v>
      </c>
      <c r="R49">
        <v>40.253903999999999</v>
      </c>
      <c r="S49">
        <v>25.059262</v>
      </c>
      <c r="T49">
        <v>0</v>
      </c>
      <c r="U49">
        <v>401.80981500000001</v>
      </c>
      <c r="V49">
        <v>19.205352000000001</v>
      </c>
      <c r="W49">
        <v>44.033374000000002</v>
      </c>
      <c r="X49">
        <v>120.78185999999999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8.5146029999999993</v>
      </c>
      <c r="AG49">
        <v>20.49492</v>
      </c>
      <c r="AH49">
        <v>0</v>
      </c>
      <c r="AI49">
        <v>0</v>
      </c>
      <c r="AJ49">
        <v>0</v>
      </c>
      <c r="AK49">
        <v>52.235275999999999</v>
      </c>
      <c r="AL49">
        <v>1.3379270000000001</v>
      </c>
      <c r="AM49">
        <v>0</v>
      </c>
      <c r="AN49">
        <v>0.69749899999999998</v>
      </c>
      <c r="AO49">
        <v>0</v>
      </c>
      <c r="AP49">
        <v>0.49164799999999997</v>
      </c>
      <c r="AQ49">
        <v>0</v>
      </c>
      <c r="AR49">
        <v>34.956504000000002</v>
      </c>
      <c r="AS49">
        <v>4.5175179999999999</v>
      </c>
      <c r="AT49">
        <v>14.393795000000001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2467.2390550000005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655.17454699999996</v>
      </c>
      <c r="L50">
        <v>626.69752100000005</v>
      </c>
      <c r="M50">
        <v>88.274000000000001</v>
      </c>
      <c r="N50">
        <v>56.66807</v>
      </c>
      <c r="O50">
        <v>118.657167</v>
      </c>
      <c r="P50">
        <v>112.2615</v>
      </c>
      <c r="Q50">
        <v>20.722992999999999</v>
      </c>
      <c r="R50">
        <v>40.253903999999999</v>
      </c>
      <c r="S50">
        <v>25.059262</v>
      </c>
      <c r="T50">
        <v>0</v>
      </c>
      <c r="U50">
        <v>401.80981500000001</v>
      </c>
      <c r="V50">
        <v>19.205352000000001</v>
      </c>
      <c r="W50">
        <v>44.033374000000002</v>
      </c>
      <c r="X50">
        <v>120.78185999999999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8.5146029999999993</v>
      </c>
      <c r="AG50">
        <v>20.49492</v>
      </c>
      <c r="AH50">
        <v>0</v>
      </c>
      <c r="AI50">
        <v>0</v>
      </c>
      <c r="AJ50">
        <v>0</v>
      </c>
      <c r="AK50">
        <v>52.235275999999999</v>
      </c>
      <c r="AL50">
        <v>1.3379270000000001</v>
      </c>
      <c r="AM50">
        <v>0</v>
      </c>
      <c r="AN50">
        <v>0.69749899999999998</v>
      </c>
      <c r="AO50">
        <v>0</v>
      </c>
      <c r="AP50">
        <v>0.49164799999999997</v>
      </c>
      <c r="AQ50">
        <v>0</v>
      </c>
      <c r="AR50">
        <v>34.956504000000002</v>
      </c>
      <c r="AS50">
        <v>4.5175179999999999</v>
      </c>
      <c r="AT50">
        <v>14.393795000000001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2467.2390550000005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546.29986499999995</v>
      </c>
      <c r="L51">
        <v>626.69752100000005</v>
      </c>
      <c r="M51">
        <v>88.274000000000001</v>
      </c>
      <c r="N51">
        <v>56.66807</v>
      </c>
      <c r="O51">
        <v>118.657167</v>
      </c>
      <c r="P51">
        <v>112.2615</v>
      </c>
      <c r="Q51">
        <v>20.93629</v>
      </c>
      <c r="R51">
        <v>40.673301000000002</v>
      </c>
      <c r="S51">
        <v>25.321300999999998</v>
      </c>
      <c r="T51">
        <v>0</v>
      </c>
      <c r="U51">
        <v>401.80981500000001</v>
      </c>
      <c r="V51">
        <v>19.205352000000001</v>
      </c>
      <c r="W51">
        <v>44.033374000000002</v>
      </c>
      <c r="X51">
        <v>127.277811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20.49492</v>
      </c>
      <c r="AH51">
        <v>0</v>
      </c>
      <c r="AI51">
        <v>0</v>
      </c>
      <c r="AJ51">
        <v>0</v>
      </c>
      <c r="AK51">
        <v>52.235275999999999</v>
      </c>
      <c r="AL51">
        <v>1.3379270000000001</v>
      </c>
      <c r="AM51">
        <v>0</v>
      </c>
      <c r="AN51">
        <v>0.69749899999999998</v>
      </c>
      <c r="AO51">
        <v>0</v>
      </c>
      <c r="AP51">
        <v>0.49164799999999997</v>
      </c>
      <c r="AQ51">
        <v>0</v>
      </c>
      <c r="AR51">
        <v>3.177864</v>
      </c>
      <c r="AS51">
        <v>4.5175179999999999</v>
      </c>
      <c r="AT51">
        <v>14.393795000000001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2325.4618140000007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516.19981800000005</v>
      </c>
      <c r="L52">
        <v>626.69752100000005</v>
      </c>
      <c r="M52">
        <v>88.274000000000001</v>
      </c>
      <c r="N52">
        <v>56.66807</v>
      </c>
      <c r="O52">
        <v>118.657167</v>
      </c>
      <c r="P52">
        <v>112.2615</v>
      </c>
      <c r="Q52">
        <v>20.93629</v>
      </c>
      <c r="R52">
        <v>40.673301000000002</v>
      </c>
      <c r="S52">
        <v>25.321300999999998</v>
      </c>
      <c r="T52">
        <v>0</v>
      </c>
      <c r="U52">
        <v>401.80981500000001</v>
      </c>
      <c r="V52">
        <v>19.205352000000001</v>
      </c>
      <c r="W52">
        <v>44.033374000000002</v>
      </c>
      <c r="X52">
        <v>137.26625000000001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20.49492</v>
      </c>
      <c r="AH52">
        <v>0</v>
      </c>
      <c r="AI52">
        <v>0</v>
      </c>
      <c r="AJ52">
        <v>0</v>
      </c>
      <c r="AK52">
        <v>52.235275999999999</v>
      </c>
      <c r="AL52">
        <v>1.3379270000000001</v>
      </c>
      <c r="AM52">
        <v>0</v>
      </c>
      <c r="AN52">
        <v>0.69749899999999998</v>
      </c>
      <c r="AO52">
        <v>0</v>
      </c>
      <c r="AP52">
        <v>0.49164799999999997</v>
      </c>
      <c r="AQ52">
        <v>0</v>
      </c>
      <c r="AR52">
        <v>2.118576</v>
      </c>
      <c r="AS52">
        <v>4.5175179999999999</v>
      </c>
      <c r="AT52">
        <v>14.393795000000001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2304.2909180000001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450.34986500000002</v>
      </c>
      <c r="L53">
        <v>626.69752100000005</v>
      </c>
      <c r="M53">
        <v>88.274000000000001</v>
      </c>
      <c r="N53">
        <v>56.66807</v>
      </c>
      <c r="O53">
        <v>118.657167</v>
      </c>
      <c r="P53">
        <v>112.2615</v>
      </c>
      <c r="Q53">
        <v>18.381813000000001</v>
      </c>
      <c r="R53">
        <v>40.673301000000002</v>
      </c>
      <c r="S53">
        <v>21.653036</v>
      </c>
      <c r="T53">
        <v>0</v>
      </c>
      <c r="U53">
        <v>401.80981500000001</v>
      </c>
      <c r="V53">
        <v>19.205352000000001</v>
      </c>
      <c r="W53">
        <v>44.033374000000002</v>
      </c>
      <c r="X53">
        <v>141.54124200000001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20.49492</v>
      </c>
      <c r="AH53">
        <v>0</v>
      </c>
      <c r="AI53">
        <v>0</v>
      </c>
      <c r="AJ53">
        <v>0</v>
      </c>
      <c r="AK53">
        <v>52.235275999999999</v>
      </c>
      <c r="AL53">
        <v>1.3379270000000001</v>
      </c>
      <c r="AM53">
        <v>0</v>
      </c>
      <c r="AN53">
        <v>0.69749899999999998</v>
      </c>
      <c r="AO53">
        <v>0</v>
      </c>
      <c r="AP53">
        <v>0</v>
      </c>
      <c r="AQ53">
        <v>0</v>
      </c>
      <c r="AR53">
        <v>2.118576</v>
      </c>
      <c r="AS53">
        <v>4.5175179999999999</v>
      </c>
      <c r="AT53">
        <v>14.393795000000001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2236.0015669999998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402.374865</v>
      </c>
      <c r="L54">
        <v>626.69752100000005</v>
      </c>
      <c r="M54">
        <v>88.274000000000001</v>
      </c>
      <c r="N54">
        <v>56.66807</v>
      </c>
      <c r="O54">
        <v>118.657167</v>
      </c>
      <c r="P54">
        <v>112.2615</v>
      </c>
      <c r="Q54">
        <v>18.381813000000001</v>
      </c>
      <c r="R54">
        <v>40.673301000000002</v>
      </c>
      <c r="S54">
        <v>21.653036</v>
      </c>
      <c r="T54">
        <v>0</v>
      </c>
      <c r="U54">
        <v>401.80981500000001</v>
      </c>
      <c r="V54">
        <v>19.205352000000001</v>
      </c>
      <c r="W54">
        <v>44.033374000000002</v>
      </c>
      <c r="X54">
        <v>141.54124200000001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20.49492</v>
      </c>
      <c r="AH54">
        <v>0</v>
      </c>
      <c r="AI54">
        <v>0</v>
      </c>
      <c r="AJ54">
        <v>0</v>
      </c>
      <c r="AK54">
        <v>52.235275999999999</v>
      </c>
      <c r="AL54">
        <v>1.3379270000000001</v>
      </c>
      <c r="AM54">
        <v>0</v>
      </c>
      <c r="AN54">
        <v>0.69749899999999998</v>
      </c>
      <c r="AO54">
        <v>0</v>
      </c>
      <c r="AP54">
        <v>0</v>
      </c>
      <c r="AQ54">
        <v>0</v>
      </c>
      <c r="AR54">
        <v>2.118576</v>
      </c>
      <c r="AS54">
        <v>4.5175179999999999</v>
      </c>
      <c r="AT54">
        <v>14.393795000000001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2188.0265670000003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347.339</v>
      </c>
      <c r="L55">
        <v>534.20492899999999</v>
      </c>
      <c r="M55">
        <v>88.274000000000001</v>
      </c>
      <c r="N55">
        <v>56.66807</v>
      </c>
      <c r="O55">
        <v>118.657167</v>
      </c>
      <c r="P55">
        <v>112.2615</v>
      </c>
      <c r="Q55">
        <v>18.381813000000001</v>
      </c>
      <c r="R55">
        <v>34.765563999999998</v>
      </c>
      <c r="S55">
        <v>21.653036</v>
      </c>
      <c r="T55">
        <v>0</v>
      </c>
      <c r="U55">
        <v>401.80981500000001</v>
      </c>
      <c r="V55">
        <v>19.205352000000001</v>
      </c>
      <c r="W55">
        <v>44.033374000000002</v>
      </c>
      <c r="X55">
        <v>141.54124200000001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20.49492</v>
      </c>
      <c r="AH55">
        <v>0</v>
      </c>
      <c r="AI55">
        <v>0</v>
      </c>
      <c r="AJ55">
        <v>0</v>
      </c>
      <c r="AK55">
        <v>52.235275999999999</v>
      </c>
      <c r="AL55">
        <v>1.3379270000000001</v>
      </c>
      <c r="AM55">
        <v>0</v>
      </c>
      <c r="AN55">
        <v>0.69749899999999998</v>
      </c>
      <c r="AO55">
        <v>0</v>
      </c>
      <c r="AP55">
        <v>0</v>
      </c>
      <c r="AQ55">
        <v>0</v>
      </c>
      <c r="AR55">
        <v>2.118576</v>
      </c>
      <c r="AS55">
        <v>4.5175179999999999</v>
      </c>
      <c r="AT55">
        <v>14.393795000000001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2034.5903730000005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347.339</v>
      </c>
      <c r="L56">
        <v>448.12967800000001</v>
      </c>
      <c r="M56">
        <v>88.274000000000001</v>
      </c>
      <c r="N56">
        <v>56.66807</v>
      </c>
      <c r="O56">
        <v>118.657167</v>
      </c>
      <c r="P56">
        <v>112.2615</v>
      </c>
      <c r="Q56">
        <v>18.381813000000001</v>
      </c>
      <c r="R56">
        <v>34.765563999999998</v>
      </c>
      <c r="S56">
        <v>21.653036</v>
      </c>
      <c r="T56">
        <v>0</v>
      </c>
      <c r="U56">
        <v>401.80981500000001</v>
      </c>
      <c r="V56">
        <v>19.205352000000001</v>
      </c>
      <c r="W56">
        <v>44.033374000000002</v>
      </c>
      <c r="X56">
        <v>141.54124200000001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20.49492</v>
      </c>
      <c r="AH56">
        <v>0</v>
      </c>
      <c r="AI56">
        <v>0</v>
      </c>
      <c r="AJ56">
        <v>0</v>
      </c>
      <c r="AK56">
        <v>52.235275999999999</v>
      </c>
      <c r="AL56">
        <v>1.3379270000000001</v>
      </c>
      <c r="AM56">
        <v>0</v>
      </c>
      <c r="AN56">
        <v>0.69749899999999998</v>
      </c>
      <c r="AO56">
        <v>0</v>
      </c>
      <c r="AP56">
        <v>0</v>
      </c>
      <c r="AQ56">
        <v>0</v>
      </c>
      <c r="AR56">
        <v>2.118576</v>
      </c>
      <c r="AS56">
        <v>4.5175179999999999</v>
      </c>
      <c r="AT56">
        <v>14.393795000000001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1948.5151220000007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347.339</v>
      </c>
      <c r="L57">
        <v>438.53467799999999</v>
      </c>
      <c r="M57">
        <v>88.274000000000001</v>
      </c>
      <c r="N57">
        <v>56.66807</v>
      </c>
      <c r="O57">
        <v>118.657167</v>
      </c>
      <c r="P57">
        <v>112.2615</v>
      </c>
      <c r="Q57">
        <v>18.381813000000001</v>
      </c>
      <c r="R57">
        <v>34.765563999999998</v>
      </c>
      <c r="S57">
        <v>21.653036</v>
      </c>
      <c r="T57">
        <v>0</v>
      </c>
      <c r="U57">
        <v>401.80981500000001</v>
      </c>
      <c r="V57">
        <v>19.205352000000001</v>
      </c>
      <c r="W57">
        <v>44.033374000000002</v>
      </c>
      <c r="X57">
        <v>138.68603400000001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20.49492</v>
      </c>
      <c r="AH57">
        <v>0</v>
      </c>
      <c r="AI57">
        <v>0</v>
      </c>
      <c r="AJ57">
        <v>0</v>
      </c>
      <c r="AK57">
        <v>52.235275999999999</v>
      </c>
      <c r="AL57">
        <v>1.3379270000000001</v>
      </c>
      <c r="AM57">
        <v>0</v>
      </c>
      <c r="AN57">
        <v>0.69749899999999998</v>
      </c>
      <c r="AO57">
        <v>0</v>
      </c>
      <c r="AP57">
        <v>0</v>
      </c>
      <c r="AQ57">
        <v>0</v>
      </c>
      <c r="AR57">
        <v>2.118576</v>
      </c>
      <c r="AS57">
        <v>4.5175179999999999</v>
      </c>
      <c r="AT57">
        <v>14.393795000000001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1936.0649140000005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347.339</v>
      </c>
      <c r="L58">
        <v>448.12967800000001</v>
      </c>
      <c r="M58">
        <v>88.274000000000001</v>
      </c>
      <c r="N58">
        <v>56.66807</v>
      </c>
      <c r="O58">
        <v>118.657167</v>
      </c>
      <c r="P58">
        <v>112.2615</v>
      </c>
      <c r="Q58">
        <v>18.381813000000001</v>
      </c>
      <c r="R58">
        <v>34.765563999999998</v>
      </c>
      <c r="S58">
        <v>21.653036</v>
      </c>
      <c r="T58">
        <v>0</v>
      </c>
      <c r="U58">
        <v>401.80981500000001</v>
      </c>
      <c r="V58">
        <v>19.205352000000001</v>
      </c>
      <c r="W58">
        <v>44.033374000000002</v>
      </c>
      <c r="X58">
        <v>138.68603400000001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20.49492</v>
      </c>
      <c r="AH58">
        <v>0</v>
      </c>
      <c r="AI58">
        <v>0</v>
      </c>
      <c r="AJ58">
        <v>0</v>
      </c>
      <c r="AK58">
        <v>52.235275999999999</v>
      </c>
      <c r="AL58">
        <v>1.3379270000000001</v>
      </c>
      <c r="AM58">
        <v>0</v>
      </c>
      <c r="AN58">
        <v>0.69749899999999998</v>
      </c>
      <c r="AO58">
        <v>0</v>
      </c>
      <c r="AP58">
        <v>0</v>
      </c>
      <c r="AQ58">
        <v>0</v>
      </c>
      <c r="AR58">
        <v>2.118576</v>
      </c>
      <c r="AS58">
        <v>4.5175179999999999</v>
      </c>
      <c r="AT58">
        <v>14.393795000000001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1945.6599140000008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347.339</v>
      </c>
      <c r="L59">
        <v>457.72467799999998</v>
      </c>
      <c r="M59">
        <v>88.274000000000001</v>
      </c>
      <c r="N59">
        <v>56.66807</v>
      </c>
      <c r="O59">
        <v>118.657167</v>
      </c>
      <c r="P59">
        <v>112.2615</v>
      </c>
      <c r="Q59">
        <v>18.381813000000001</v>
      </c>
      <c r="R59">
        <v>34.765563999999998</v>
      </c>
      <c r="S59">
        <v>21.653036</v>
      </c>
      <c r="T59">
        <v>0</v>
      </c>
      <c r="U59">
        <v>401.80981500000001</v>
      </c>
      <c r="V59">
        <v>14.330037000000001</v>
      </c>
      <c r="W59">
        <v>44.033374000000002</v>
      </c>
      <c r="X59">
        <v>138.68603400000001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20.49492</v>
      </c>
      <c r="AH59">
        <v>0</v>
      </c>
      <c r="AI59">
        <v>0</v>
      </c>
      <c r="AJ59">
        <v>0</v>
      </c>
      <c r="AK59">
        <v>52.235275999999999</v>
      </c>
      <c r="AL59">
        <v>1.3379270000000001</v>
      </c>
      <c r="AM59">
        <v>0</v>
      </c>
      <c r="AN59">
        <v>0.69749899999999998</v>
      </c>
      <c r="AO59">
        <v>0</v>
      </c>
      <c r="AP59">
        <v>0</v>
      </c>
      <c r="AQ59">
        <v>0</v>
      </c>
      <c r="AR59">
        <v>2.118576</v>
      </c>
      <c r="AS59">
        <v>4.5175179999999999</v>
      </c>
      <c r="AT59">
        <v>14.393795000000001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1950.3795990000008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347.339</v>
      </c>
      <c r="L60">
        <v>457.72467799999998</v>
      </c>
      <c r="M60">
        <v>88.274000000000001</v>
      </c>
      <c r="N60">
        <v>56.66807</v>
      </c>
      <c r="O60">
        <v>118.657167</v>
      </c>
      <c r="P60">
        <v>112.2615</v>
      </c>
      <c r="Q60">
        <v>18.381813000000001</v>
      </c>
      <c r="R60">
        <v>34.765563999999998</v>
      </c>
      <c r="S60">
        <v>21.653036</v>
      </c>
      <c r="T60">
        <v>0</v>
      </c>
      <c r="U60">
        <v>401.80981500000001</v>
      </c>
      <c r="V60">
        <v>14.330037000000001</v>
      </c>
      <c r="W60">
        <v>44.033374000000002</v>
      </c>
      <c r="X60">
        <v>138.68603400000001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20.49492</v>
      </c>
      <c r="AH60">
        <v>0</v>
      </c>
      <c r="AI60">
        <v>0</v>
      </c>
      <c r="AJ60">
        <v>0</v>
      </c>
      <c r="AK60">
        <v>52.235275999999999</v>
      </c>
      <c r="AL60">
        <v>1.3379270000000001</v>
      </c>
      <c r="AM60">
        <v>0</v>
      </c>
      <c r="AN60">
        <v>0.69749899999999998</v>
      </c>
      <c r="AO60">
        <v>0</v>
      </c>
      <c r="AP60">
        <v>0</v>
      </c>
      <c r="AQ60">
        <v>0</v>
      </c>
      <c r="AR60">
        <v>2.118576</v>
      </c>
      <c r="AS60">
        <v>4.5175179999999999</v>
      </c>
      <c r="AT60">
        <v>14.393795000000001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1950.3795990000008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347.339</v>
      </c>
      <c r="L61">
        <v>476.91467799999998</v>
      </c>
      <c r="M61">
        <v>88.274000000000001</v>
      </c>
      <c r="N61">
        <v>56.66807</v>
      </c>
      <c r="O61">
        <v>118.657167</v>
      </c>
      <c r="P61">
        <v>112.2615</v>
      </c>
      <c r="Q61">
        <v>18.381813000000001</v>
      </c>
      <c r="R61">
        <v>34.765563999999998</v>
      </c>
      <c r="S61">
        <v>21.653036</v>
      </c>
      <c r="T61">
        <v>0</v>
      </c>
      <c r="U61">
        <v>401.80981500000001</v>
      </c>
      <c r="V61">
        <v>14.330037000000001</v>
      </c>
      <c r="W61">
        <v>44.033374000000002</v>
      </c>
      <c r="X61">
        <v>138.68603400000001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20.49492</v>
      </c>
      <c r="AH61">
        <v>0</v>
      </c>
      <c r="AI61">
        <v>0</v>
      </c>
      <c r="AJ61">
        <v>0</v>
      </c>
      <c r="AK61">
        <v>52.235275999999999</v>
      </c>
      <c r="AL61">
        <v>1.3379270000000001</v>
      </c>
      <c r="AM61">
        <v>0</v>
      </c>
      <c r="AN61">
        <v>0.69749899999999998</v>
      </c>
      <c r="AO61">
        <v>0</v>
      </c>
      <c r="AP61">
        <v>0</v>
      </c>
      <c r="AQ61">
        <v>0</v>
      </c>
      <c r="AR61">
        <v>2.118576</v>
      </c>
      <c r="AS61">
        <v>4.5175179999999999</v>
      </c>
      <c r="AT61">
        <v>14.393795000000001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1969.5695990000008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395.31400000000002</v>
      </c>
      <c r="L62">
        <v>476.91467799999998</v>
      </c>
      <c r="M62">
        <v>88.274000000000001</v>
      </c>
      <c r="N62">
        <v>56.66807</v>
      </c>
      <c r="O62">
        <v>118.657167</v>
      </c>
      <c r="P62">
        <v>112.2615</v>
      </c>
      <c r="Q62">
        <v>18.381813000000001</v>
      </c>
      <c r="R62">
        <v>34.765563999999998</v>
      </c>
      <c r="S62">
        <v>21.653036</v>
      </c>
      <c r="T62">
        <v>0</v>
      </c>
      <c r="U62">
        <v>401.80981500000001</v>
      </c>
      <c r="V62">
        <v>14.330037000000001</v>
      </c>
      <c r="W62">
        <v>44.033374000000002</v>
      </c>
      <c r="X62">
        <v>138.68603400000001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20.49492</v>
      </c>
      <c r="AH62">
        <v>0</v>
      </c>
      <c r="AI62">
        <v>0</v>
      </c>
      <c r="AJ62">
        <v>0</v>
      </c>
      <c r="AK62">
        <v>52.235275999999999</v>
      </c>
      <c r="AL62">
        <v>1.3379270000000001</v>
      </c>
      <c r="AM62">
        <v>0</v>
      </c>
      <c r="AN62">
        <v>0.69749899999999998</v>
      </c>
      <c r="AO62">
        <v>0</v>
      </c>
      <c r="AP62">
        <v>0</v>
      </c>
      <c r="AQ62">
        <v>0</v>
      </c>
      <c r="AR62">
        <v>2.118576</v>
      </c>
      <c r="AS62">
        <v>4.5175179999999999</v>
      </c>
      <c r="AT62">
        <v>14.393795000000001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2017.5445990000007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395.31400000000002</v>
      </c>
      <c r="L63">
        <v>486.50967800000001</v>
      </c>
      <c r="M63">
        <v>88.274000000000001</v>
      </c>
      <c r="N63">
        <v>56.66807</v>
      </c>
      <c r="O63">
        <v>118.657167</v>
      </c>
      <c r="P63">
        <v>112.2615</v>
      </c>
      <c r="Q63">
        <v>14.837035999999999</v>
      </c>
      <c r="R63">
        <v>34.765563999999998</v>
      </c>
      <c r="S63">
        <v>17.722445</v>
      </c>
      <c r="T63">
        <v>0</v>
      </c>
      <c r="U63">
        <v>401.80981500000001</v>
      </c>
      <c r="V63">
        <v>14.330037000000001</v>
      </c>
      <c r="W63">
        <v>44.033374000000002</v>
      </c>
      <c r="X63">
        <v>138.68603400000001</v>
      </c>
      <c r="Y63">
        <v>0</v>
      </c>
      <c r="Z63">
        <v>0</v>
      </c>
      <c r="AA63">
        <v>0</v>
      </c>
      <c r="AB63">
        <v>8.9530940000000001</v>
      </c>
      <c r="AC63">
        <v>0</v>
      </c>
      <c r="AD63">
        <v>0</v>
      </c>
      <c r="AE63">
        <v>0</v>
      </c>
      <c r="AF63">
        <v>0</v>
      </c>
      <c r="AG63">
        <v>20.49492</v>
      </c>
      <c r="AH63">
        <v>0</v>
      </c>
      <c r="AI63">
        <v>0</v>
      </c>
      <c r="AJ63">
        <v>0</v>
      </c>
      <c r="AK63">
        <v>52.235275999999999</v>
      </c>
      <c r="AL63">
        <v>1.3379270000000001</v>
      </c>
      <c r="AM63">
        <v>0</v>
      </c>
      <c r="AN63">
        <v>0.69749899999999998</v>
      </c>
      <c r="AO63">
        <v>0</v>
      </c>
      <c r="AP63">
        <v>0</v>
      </c>
      <c r="AQ63">
        <v>14.93078</v>
      </c>
      <c r="AR63">
        <v>2.754149</v>
      </c>
      <c r="AS63">
        <v>4.5175179999999999</v>
      </c>
      <c r="AT63">
        <v>14.393795000000001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2044.1836780000006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395.31400000000002</v>
      </c>
      <c r="L64">
        <v>486.50967800000001</v>
      </c>
      <c r="M64">
        <v>88.274000000000001</v>
      </c>
      <c r="N64">
        <v>56.66807</v>
      </c>
      <c r="O64">
        <v>118.657167</v>
      </c>
      <c r="P64">
        <v>112.2615</v>
      </c>
      <c r="Q64">
        <v>14.837035999999999</v>
      </c>
      <c r="R64">
        <v>34.765563999999998</v>
      </c>
      <c r="S64">
        <v>17.722445</v>
      </c>
      <c r="T64">
        <v>0</v>
      </c>
      <c r="U64">
        <v>401.80981500000001</v>
      </c>
      <c r="V64">
        <v>14.330037000000001</v>
      </c>
      <c r="W64">
        <v>44.033374000000002</v>
      </c>
      <c r="X64">
        <v>138.68603400000001</v>
      </c>
      <c r="Y64">
        <v>0</v>
      </c>
      <c r="Z64">
        <v>0</v>
      </c>
      <c r="AA64">
        <v>0</v>
      </c>
      <c r="AB64">
        <v>8.9530940000000001</v>
      </c>
      <c r="AC64">
        <v>0</v>
      </c>
      <c r="AD64">
        <v>0</v>
      </c>
      <c r="AE64">
        <v>0</v>
      </c>
      <c r="AF64">
        <v>0</v>
      </c>
      <c r="AG64">
        <v>20.49492</v>
      </c>
      <c r="AH64">
        <v>0</v>
      </c>
      <c r="AI64">
        <v>0</v>
      </c>
      <c r="AJ64">
        <v>0</v>
      </c>
      <c r="AK64">
        <v>52.235275999999999</v>
      </c>
      <c r="AL64">
        <v>1.3379270000000001</v>
      </c>
      <c r="AM64">
        <v>0</v>
      </c>
      <c r="AN64">
        <v>0.69749899999999998</v>
      </c>
      <c r="AO64">
        <v>0</v>
      </c>
      <c r="AP64">
        <v>0</v>
      </c>
      <c r="AQ64">
        <v>14.93078</v>
      </c>
      <c r="AR64">
        <v>2.754149</v>
      </c>
      <c r="AS64">
        <v>4.5175179999999999</v>
      </c>
      <c r="AT64">
        <v>14.393795000000001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2044.1836780000006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395.31400000000002</v>
      </c>
      <c r="L65">
        <v>486.50967800000001</v>
      </c>
      <c r="M65">
        <v>88.274000000000001</v>
      </c>
      <c r="N65">
        <v>56.66807</v>
      </c>
      <c r="O65">
        <v>118.657167</v>
      </c>
      <c r="P65">
        <v>112.2615</v>
      </c>
      <c r="Q65">
        <v>14.837035999999999</v>
      </c>
      <c r="R65">
        <v>34.765563999999998</v>
      </c>
      <c r="S65">
        <v>17.722445</v>
      </c>
      <c r="T65">
        <v>0</v>
      </c>
      <c r="U65">
        <v>401.80981500000001</v>
      </c>
      <c r="V65">
        <v>14.330037000000001</v>
      </c>
      <c r="W65">
        <v>44.033374000000002</v>
      </c>
      <c r="X65">
        <v>138.68603400000001</v>
      </c>
      <c r="Y65">
        <v>0</v>
      </c>
      <c r="Z65">
        <v>0</v>
      </c>
      <c r="AA65">
        <v>0</v>
      </c>
      <c r="AB65">
        <v>3.1975340000000001</v>
      </c>
      <c r="AC65">
        <v>0</v>
      </c>
      <c r="AD65">
        <v>0</v>
      </c>
      <c r="AE65">
        <v>0</v>
      </c>
      <c r="AF65">
        <v>0</v>
      </c>
      <c r="AG65">
        <v>20.49492</v>
      </c>
      <c r="AH65">
        <v>0</v>
      </c>
      <c r="AI65">
        <v>0</v>
      </c>
      <c r="AJ65">
        <v>0</v>
      </c>
      <c r="AK65">
        <v>52.235275999999999</v>
      </c>
      <c r="AL65">
        <v>1.3379270000000001</v>
      </c>
      <c r="AM65">
        <v>0</v>
      </c>
      <c r="AN65">
        <v>0.69749899999999998</v>
      </c>
      <c r="AO65">
        <v>0</v>
      </c>
      <c r="AP65">
        <v>0</v>
      </c>
      <c r="AQ65">
        <v>14.93078</v>
      </c>
      <c r="AR65">
        <v>2.118576</v>
      </c>
      <c r="AS65">
        <v>4.5175179999999999</v>
      </c>
      <c r="AT65">
        <v>14.393795000000001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2037.7925450000005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395.31400000000002</v>
      </c>
      <c r="L66">
        <v>486.50967800000001</v>
      </c>
      <c r="M66">
        <v>88.274000000000001</v>
      </c>
      <c r="N66">
        <v>56.66807</v>
      </c>
      <c r="O66">
        <v>118.657167</v>
      </c>
      <c r="P66">
        <v>112.2615</v>
      </c>
      <c r="Q66">
        <v>14.837035999999999</v>
      </c>
      <c r="R66">
        <v>34.765563999999998</v>
      </c>
      <c r="S66">
        <v>17.722445</v>
      </c>
      <c r="T66">
        <v>0</v>
      </c>
      <c r="U66">
        <v>401.80981500000001</v>
      </c>
      <c r="V66">
        <v>14.330037000000001</v>
      </c>
      <c r="W66">
        <v>44.033374000000002</v>
      </c>
      <c r="X66">
        <v>138.68603400000001</v>
      </c>
      <c r="Y66">
        <v>0</v>
      </c>
      <c r="Z66">
        <v>0</v>
      </c>
      <c r="AA66">
        <v>0</v>
      </c>
      <c r="AB66">
        <v>3.1975340000000001</v>
      </c>
      <c r="AC66">
        <v>0</v>
      </c>
      <c r="AD66">
        <v>0</v>
      </c>
      <c r="AE66">
        <v>0</v>
      </c>
      <c r="AF66">
        <v>0</v>
      </c>
      <c r="AG66">
        <v>20.49492</v>
      </c>
      <c r="AH66">
        <v>0</v>
      </c>
      <c r="AI66">
        <v>0</v>
      </c>
      <c r="AJ66">
        <v>0</v>
      </c>
      <c r="AK66">
        <v>52.235275999999999</v>
      </c>
      <c r="AL66">
        <v>1.3379270000000001</v>
      </c>
      <c r="AM66">
        <v>0</v>
      </c>
      <c r="AN66">
        <v>0.69749899999999998</v>
      </c>
      <c r="AO66">
        <v>0</v>
      </c>
      <c r="AP66">
        <v>0</v>
      </c>
      <c r="AQ66">
        <v>29.861559</v>
      </c>
      <c r="AR66">
        <v>2.118576</v>
      </c>
      <c r="AS66">
        <v>6.4535970000000002</v>
      </c>
      <c r="AT66">
        <v>14.393795000000001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2054.6594030000006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447.43857300000002</v>
      </c>
      <c r="L67">
        <v>486.50967800000001</v>
      </c>
      <c r="M67">
        <v>88.274000000000001</v>
      </c>
      <c r="N67">
        <v>56.66807</v>
      </c>
      <c r="O67">
        <v>118.657167</v>
      </c>
      <c r="P67">
        <v>112.2615</v>
      </c>
      <c r="Q67">
        <v>14.837035999999999</v>
      </c>
      <c r="R67">
        <v>34.765563999999998</v>
      </c>
      <c r="S67">
        <v>17.722445</v>
      </c>
      <c r="T67">
        <v>0</v>
      </c>
      <c r="U67">
        <v>401.80981500000001</v>
      </c>
      <c r="V67">
        <v>14.330037000000001</v>
      </c>
      <c r="W67">
        <v>44.033374000000002</v>
      </c>
      <c r="X67">
        <v>138.68603400000001</v>
      </c>
      <c r="Y67">
        <v>0</v>
      </c>
      <c r="Z67">
        <v>0</v>
      </c>
      <c r="AA67">
        <v>0</v>
      </c>
      <c r="AB67">
        <v>3.1975340000000001</v>
      </c>
      <c r="AC67">
        <v>0</v>
      </c>
      <c r="AD67">
        <v>0</v>
      </c>
      <c r="AE67">
        <v>15.811458</v>
      </c>
      <c r="AF67">
        <v>0</v>
      </c>
      <c r="AG67">
        <v>20.49492</v>
      </c>
      <c r="AH67">
        <v>0</v>
      </c>
      <c r="AI67">
        <v>0</v>
      </c>
      <c r="AJ67">
        <v>0</v>
      </c>
      <c r="AK67">
        <v>52.235275999999999</v>
      </c>
      <c r="AL67">
        <v>1.3379270000000001</v>
      </c>
      <c r="AM67">
        <v>0</v>
      </c>
      <c r="AN67">
        <v>0.69749899999999998</v>
      </c>
      <c r="AO67">
        <v>0</v>
      </c>
      <c r="AP67">
        <v>0</v>
      </c>
      <c r="AQ67">
        <v>29.861559</v>
      </c>
      <c r="AR67">
        <v>2.118576</v>
      </c>
      <c r="AS67">
        <v>4.5175179999999999</v>
      </c>
      <c r="AT67">
        <v>14.393795000000001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2120.6593550000002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498.32486499999999</v>
      </c>
      <c r="L68">
        <v>520.09217799999999</v>
      </c>
      <c r="M68">
        <v>88.274000000000001</v>
      </c>
      <c r="N68">
        <v>56.66807</v>
      </c>
      <c r="O68">
        <v>118.657167</v>
      </c>
      <c r="P68">
        <v>112.2615</v>
      </c>
      <c r="Q68">
        <v>14.837035999999999</v>
      </c>
      <c r="R68">
        <v>40.673301000000002</v>
      </c>
      <c r="S68">
        <v>17.722445</v>
      </c>
      <c r="T68">
        <v>0</v>
      </c>
      <c r="U68">
        <v>401.80981500000001</v>
      </c>
      <c r="V68">
        <v>19.892209999999999</v>
      </c>
      <c r="W68">
        <v>44.033374000000002</v>
      </c>
      <c r="X68">
        <v>138.68603400000001</v>
      </c>
      <c r="Y68">
        <v>0</v>
      </c>
      <c r="Z68">
        <v>0</v>
      </c>
      <c r="AA68">
        <v>0</v>
      </c>
      <c r="AB68">
        <v>3.1975340000000001</v>
      </c>
      <c r="AC68">
        <v>0</v>
      </c>
      <c r="AD68">
        <v>0</v>
      </c>
      <c r="AE68">
        <v>15.811458</v>
      </c>
      <c r="AF68">
        <v>0</v>
      </c>
      <c r="AG68">
        <v>20.49492</v>
      </c>
      <c r="AH68">
        <v>0</v>
      </c>
      <c r="AI68">
        <v>0</v>
      </c>
      <c r="AJ68">
        <v>0</v>
      </c>
      <c r="AK68">
        <v>52.235275999999999</v>
      </c>
      <c r="AL68">
        <v>1.3379270000000001</v>
      </c>
      <c r="AM68">
        <v>0</v>
      </c>
      <c r="AN68">
        <v>0.69749899999999998</v>
      </c>
      <c r="AO68">
        <v>0</v>
      </c>
      <c r="AP68">
        <v>0</v>
      </c>
      <c r="AQ68">
        <v>29.861559</v>
      </c>
      <c r="AR68">
        <v>2.118576</v>
      </c>
      <c r="AS68">
        <v>6.4535970000000002</v>
      </c>
      <c r="AT68">
        <v>14.393795000000001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2218.5341359999998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626.97452899999996</v>
      </c>
      <c r="L69">
        <v>626.69752100000005</v>
      </c>
      <c r="M69">
        <v>88.274000000000001</v>
      </c>
      <c r="N69">
        <v>56.66807</v>
      </c>
      <c r="O69">
        <v>118.657167</v>
      </c>
      <c r="P69">
        <v>112.2615</v>
      </c>
      <c r="Q69">
        <v>20.93629</v>
      </c>
      <c r="R69">
        <v>40.673301000000002</v>
      </c>
      <c r="S69">
        <v>25.321300999999998</v>
      </c>
      <c r="T69">
        <v>0</v>
      </c>
      <c r="U69">
        <v>401.80981500000001</v>
      </c>
      <c r="V69">
        <v>19.892209999999999</v>
      </c>
      <c r="W69">
        <v>44.033374000000002</v>
      </c>
      <c r="X69">
        <v>138.68603400000001</v>
      </c>
      <c r="Y69">
        <v>0</v>
      </c>
      <c r="Z69">
        <v>0</v>
      </c>
      <c r="AA69">
        <v>0</v>
      </c>
      <c r="AB69">
        <v>3.1975340000000001</v>
      </c>
      <c r="AC69">
        <v>0</v>
      </c>
      <c r="AD69">
        <v>0</v>
      </c>
      <c r="AE69">
        <v>15.811458</v>
      </c>
      <c r="AF69">
        <v>8.5146029999999993</v>
      </c>
      <c r="AG69">
        <v>20.49492</v>
      </c>
      <c r="AH69">
        <v>14.538344</v>
      </c>
      <c r="AI69">
        <v>0</v>
      </c>
      <c r="AJ69">
        <v>0</v>
      </c>
      <c r="AK69">
        <v>52.235275999999999</v>
      </c>
      <c r="AL69">
        <v>1.3379270000000001</v>
      </c>
      <c r="AM69">
        <v>0</v>
      </c>
      <c r="AN69">
        <v>0.69749899999999998</v>
      </c>
      <c r="AO69">
        <v>0</v>
      </c>
      <c r="AP69">
        <v>0</v>
      </c>
      <c r="AQ69">
        <v>44.792338000000001</v>
      </c>
      <c r="AR69">
        <v>2.118576</v>
      </c>
      <c r="AS69">
        <v>4.5175179999999999</v>
      </c>
      <c r="AT69">
        <v>14.393795000000001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2503.5349000000001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655.17454699999996</v>
      </c>
      <c r="L70">
        <v>626.69752100000005</v>
      </c>
      <c r="M70">
        <v>88.274000000000001</v>
      </c>
      <c r="N70">
        <v>56.66807</v>
      </c>
      <c r="O70">
        <v>118.657167</v>
      </c>
      <c r="P70">
        <v>112.2615</v>
      </c>
      <c r="Q70">
        <v>20.93629</v>
      </c>
      <c r="R70">
        <v>40.673301000000002</v>
      </c>
      <c r="S70">
        <v>25.321300999999998</v>
      </c>
      <c r="T70">
        <v>0</v>
      </c>
      <c r="U70">
        <v>401.80981500000001</v>
      </c>
      <c r="V70">
        <v>19.892209999999999</v>
      </c>
      <c r="W70">
        <v>44.033374000000002</v>
      </c>
      <c r="X70">
        <v>138.68603400000001</v>
      </c>
      <c r="Y70">
        <v>0</v>
      </c>
      <c r="Z70">
        <v>0</v>
      </c>
      <c r="AA70">
        <v>0</v>
      </c>
      <c r="AB70">
        <v>3.1975340000000001</v>
      </c>
      <c r="AC70">
        <v>0</v>
      </c>
      <c r="AD70">
        <v>0</v>
      </c>
      <c r="AE70">
        <v>15.811458</v>
      </c>
      <c r="AF70">
        <v>8.5146029999999993</v>
      </c>
      <c r="AG70">
        <v>20.49492</v>
      </c>
      <c r="AH70">
        <v>32.711274000000003</v>
      </c>
      <c r="AI70">
        <v>0</v>
      </c>
      <c r="AJ70">
        <v>0</v>
      </c>
      <c r="AK70">
        <v>52.235275999999999</v>
      </c>
      <c r="AL70">
        <v>1.3379270000000001</v>
      </c>
      <c r="AM70">
        <v>0</v>
      </c>
      <c r="AN70">
        <v>0.69749899999999998</v>
      </c>
      <c r="AO70">
        <v>0</v>
      </c>
      <c r="AP70">
        <v>0</v>
      </c>
      <c r="AQ70">
        <v>44.792338000000001</v>
      </c>
      <c r="AR70">
        <v>2.118576</v>
      </c>
      <c r="AS70">
        <v>4.5175179999999999</v>
      </c>
      <c r="AT70">
        <v>14.393795000000001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2549.9078480000003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655.17454699999996</v>
      </c>
      <c r="L71">
        <v>626.69752100000005</v>
      </c>
      <c r="M71">
        <v>88.274000000000001</v>
      </c>
      <c r="N71">
        <v>56.66807</v>
      </c>
      <c r="O71">
        <v>118.657167</v>
      </c>
      <c r="P71">
        <v>112.2615</v>
      </c>
      <c r="Q71">
        <v>20.93629</v>
      </c>
      <c r="R71">
        <v>40.673301000000002</v>
      </c>
      <c r="S71">
        <v>25.321300999999998</v>
      </c>
      <c r="T71">
        <v>0</v>
      </c>
      <c r="U71">
        <v>401.80981500000001</v>
      </c>
      <c r="V71">
        <v>19.892209999999999</v>
      </c>
      <c r="W71">
        <v>44.033374000000002</v>
      </c>
      <c r="X71">
        <v>138.68603400000001</v>
      </c>
      <c r="Y71">
        <v>0</v>
      </c>
      <c r="Z71">
        <v>0</v>
      </c>
      <c r="AA71">
        <v>0</v>
      </c>
      <c r="AB71">
        <v>12.636653000000001</v>
      </c>
      <c r="AC71">
        <v>0</v>
      </c>
      <c r="AD71">
        <v>8.653219</v>
      </c>
      <c r="AE71">
        <v>31.622917000000001</v>
      </c>
      <c r="AF71">
        <v>17.029205999999999</v>
      </c>
      <c r="AG71">
        <v>20.49492</v>
      </c>
      <c r="AH71">
        <v>61.787962</v>
      </c>
      <c r="AI71">
        <v>0</v>
      </c>
      <c r="AJ71">
        <v>0</v>
      </c>
      <c r="AK71">
        <v>52.235275999999999</v>
      </c>
      <c r="AL71">
        <v>1.3379270000000001</v>
      </c>
      <c r="AM71">
        <v>0</v>
      </c>
      <c r="AN71">
        <v>0.69749899999999998</v>
      </c>
      <c r="AO71">
        <v>0</v>
      </c>
      <c r="AP71">
        <v>0</v>
      </c>
      <c r="AQ71">
        <v>44.792338000000001</v>
      </c>
      <c r="AR71">
        <v>2.118576</v>
      </c>
      <c r="AS71">
        <v>4.5175179999999999</v>
      </c>
      <c r="AT71">
        <v>14.393795000000001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2621.402936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655.17454699999996</v>
      </c>
      <c r="L72">
        <v>626.69752100000005</v>
      </c>
      <c r="M72">
        <v>88.274000000000001</v>
      </c>
      <c r="N72">
        <v>56.66807</v>
      </c>
      <c r="O72">
        <v>118.657167</v>
      </c>
      <c r="P72">
        <v>112.2615</v>
      </c>
      <c r="Q72">
        <v>20.93629</v>
      </c>
      <c r="R72">
        <v>40.673301000000002</v>
      </c>
      <c r="S72">
        <v>25.321300999999998</v>
      </c>
      <c r="T72">
        <v>0</v>
      </c>
      <c r="U72">
        <v>401.80981500000001</v>
      </c>
      <c r="V72">
        <v>19.892209999999999</v>
      </c>
      <c r="W72">
        <v>44.033374000000002</v>
      </c>
      <c r="X72">
        <v>138.68603400000001</v>
      </c>
      <c r="Y72">
        <v>0</v>
      </c>
      <c r="Z72">
        <v>1.05545</v>
      </c>
      <c r="AA72">
        <v>0</v>
      </c>
      <c r="AB72">
        <v>12.636653000000001</v>
      </c>
      <c r="AC72">
        <v>0</v>
      </c>
      <c r="AD72">
        <v>17.532053000000001</v>
      </c>
      <c r="AE72">
        <v>31.622917000000001</v>
      </c>
      <c r="AF72">
        <v>25.543809</v>
      </c>
      <c r="AG72">
        <v>20.49492</v>
      </c>
      <c r="AH72">
        <v>69.057134000000005</v>
      </c>
      <c r="AI72">
        <v>0</v>
      </c>
      <c r="AJ72">
        <v>0</v>
      </c>
      <c r="AK72">
        <v>52.235275999999999</v>
      </c>
      <c r="AL72">
        <v>6.6896339999999999</v>
      </c>
      <c r="AM72">
        <v>5.0648929999999996</v>
      </c>
      <c r="AN72">
        <v>0.69749899999999998</v>
      </c>
      <c r="AO72">
        <v>0</v>
      </c>
      <c r="AP72">
        <v>0</v>
      </c>
      <c r="AQ72">
        <v>44.792338000000001</v>
      </c>
      <c r="AR72">
        <v>2.118576</v>
      </c>
      <c r="AS72">
        <v>4.5175179999999999</v>
      </c>
      <c r="AT72">
        <v>14.393795000000001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2657.5375949999998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655.17454699999996</v>
      </c>
      <c r="L73">
        <v>626.69752100000005</v>
      </c>
      <c r="M73">
        <v>88.274000000000001</v>
      </c>
      <c r="N73">
        <v>56.66807</v>
      </c>
      <c r="O73">
        <v>118.657167</v>
      </c>
      <c r="P73">
        <v>112.2615</v>
      </c>
      <c r="Q73">
        <v>20.93629</v>
      </c>
      <c r="R73">
        <v>40.673301000000002</v>
      </c>
      <c r="S73">
        <v>25.321300999999998</v>
      </c>
      <c r="T73">
        <v>0</v>
      </c>
      <c r="U73">
        <v>401.80981500000001</v>
      </c>
      <c r="V73">
        <v>19.892209999999999</v>
      </c>
      <c r="W73">
        <v>44.033374000000002</v>
      </c>
      <c r="X73">
        <v>138.68603400000001</v>
      </c>
      <c r="Y73">
        <v>0</v>
      </c>
      <c r="Z73">
        <v>12.513415</v>
      </c>
      <c r="AA73">
        <v>6.7462439999999999</v>
      </c>
      <c r="AB73">
        <v>25.273306999999999</v>
      </c>
      <c r="AC73">
        <v>0</v>
      </c>
      <c r="AD73">
        <v>17.532053000000001</v>
      </c>
      <c r="AE73">
        <v>31.622917000000001</v>
      </c>
      <c r="AF73">
        <v>34.058411999999997</v>
      </c>
      <c r="AG73">
        <v>20.49492</v>
      </c>
      <c r="AH73">
        <v>86.321417999999994</v>
      </c>
      <c r="AI73">
        <v>0</v>
      </c>
      <c r="AJ73">
        <v>0</v>
      </c>
      <c r="AK73">
        <v>52.235275999999999</v>
      </c>
      <c r="AL73">
        <v>53.517071999999999</v>
      </c>
      <c r="AM73">
        <v>10.109323</v>
      </c>
      <c r="AN73">
        <v>0.69749899999999998</v>
      </c>
      <c r="AO73">
        <v>0</v>
      </c>
      <c r="AP73">
        <v>6.7601570000000004</v>
      </c>
      <c r="AQ73">
        <v>44.792338000000001</v>
      </c>
      <c r="AR73">
        <v>2.118576</v>
      </c>
      <c r="AS73">
        <v>8.0024599999999992</v>
      </c>
      <c r="AT73">
        <v>14.393795000000001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2776.274312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655.17454699999996</v>
      </c>
      <c r="L74">
        <v>626.69752100000005</v>
      </c>
      <c r="M74">
        <v>88.274000000000001</v>
      </c>
      <c r="N74">
        <v>56.66807</v>
      </c>
      <c r="O74">
        <v>118.657167</v>
      </c>
      <c r="P74">
        <v>112.2615</v>
      </c>
      <c r="Q74">
        <v>20.93629</v>
      </c>
      <c r="R74">
        <v>40.673301000000002</v>
      </c>
      <c r="S74">
        <v>25.321300999999998</v>
      </c>
      <c r="T74">
        <v>0</v>
      </c>
      <c r="U74">
        <v>401.80981500000001</v>
      </c>
      <c r="V74">
        <v>19.892209999999999</v>
      </c>
      <c r="W74">
        <v>44.033374000000002</v>
      </c>
      <c r="X74">
        <v>138.68603400000001</v>
      </c>
      <c r="Y74">
        <v>0</v>
      </c>
      <c r="Z74">
        <v>12.513415</v>
      </c>
      <c r="AA74">
        <v>13.340888</v>
      </c>
      <c r="AB74">
        <v>25.273306999999999</v>
      </c>
      <c r="AC74">
        <v>0</v>
      </c>
      <c r="AD74">
        <v>26.298079999999999</v>
      </c>
      <c r="AE74">
        <v>31.622917000000001</v>
      </c>
      <c r="AF74">
        <v>34.058411999999997</v>
      </c>
      <c r="AG74">
        <v>20.49492</v>
      </c>
      <c r="AH74">
        <v>88.138710000000003</v>
      </c>
      <c r="AI74">
        <v>0</v>
      </c>
      <c r="AJ74">
        <v>0</v>
      </c>
      <c r="AK74">
        <v>52.235275999999999</v>
      </c>
      <c r="AL74">
        <v>53.517071999999999</v>
      </c>
      <c r="AM74">
        <v>10.109323</v>
      </c>
      <c r="AN74">
        <v>0.69749899999999998</v>
      </c>
      <c r="AO74">
        <v>0</v>
      </c>
      <c r="AP74">
        <v>6.7601570000000004</v>
      </c>
      <c r="AQ74">
        <v>44.792338000000001</v>
      </c>
      <c r="AR74">
        <v>2.118576</v>
      </c>
      <c r="AS74">
        <v>8.0024599999999992</v>
      </c>
      <c r="AT74">
        <v>14.393795000000001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2793.4522750000006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655.17454699999996</v>
      </c>
      <c r="L75">
        <v>626.69752100000005</v>
      </c>
      <c r="M75">
        <v>88.274000000000001</v>
      </c>
      <c r="N75">
        <v>56.66807</v>
      </c>
      <c r="O75">
        <v>118.657167</v>
      </c>
      <c r="P75">
        <v>112.2615</v>
      </c>
      <c r="Q75">
        <v>20.93629</v>
      </c>
      <c r="R75">
        <v>40.673301000000002</v>
      </c>
      <c r="S75">
        <v>25.321300999999998</v>
      </c>
      <c r="T75">
        <v>0</v>
      </c>
      <c r="U75">
        <v>401.80981500000001</v>
      </c>
      <c r="V75">
        <v>19.892209999999999</v>
      </c>
      <c r="W75">
        <v>44.033374000000002</v>
      </c>
      <c r="X75">
        <v>138.68603400000001</v>
      </c>
      <c r="Y75">
        <v>0</v>
      </c>
      <c r="Z75">
        <v>12.513415</v>
      </c>
      <c r="AA75">
        <v>21.224139999999998</v>
      </c>
      <c r="AB75">
        <v>25.273306999999999</v>
      </c>
      <c r="AC75">
        <v>0</v>
      </c>
      <c r="AD75">
        <v>26.298079999999999</v>
      </c>
      <c r="AE75">
        <v>31.622917000000001</v>
      </c>
      <c r="AF75">
        <v>34.058411999999997</v>
      </c>
      <c r="AG75">
        <v>20.49492</v>
      </c>
      <c r="AH75">
        <v>127.21051</v>
      </c>
      <c r="AI75">
        <v>0</v>
      </c>
      <c r="AJ75">
        <v>0</v>
      </c>
      <c r="AK75">
        <v>52.235275999999999</v>
      </c>
      <c r="AL75">
        <v>53.517071999999999</v>
      </c>
      <c r="AM75">
        <v>10.109323</v>
      </c>
      <c r="AN75">
        <v>0.69749899999999998</v>
      </c>
      <c r="AO75">
        <v>0</v>
      </c>
      <c r="AP75">
        <v>6.7601570000000004</v>
      </c>
      <c r="AQ75">
        <v>44.792338000000001</v>
      </c>
      <c r="AR75">
        <v>2.118576</v>
      </c>
      <c r="AS75">
        <v>4.5175179999999999</v>
      </c>
      <c r="AT75">
        <v>14.393795000000001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2836.9223849999998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655.17454699999996</v>
      </c>
      <c r="L76">
        <v>626.69752100000005</v>
      </c>
      <c r="M76">
        <v>88.274000000000001</v>
      </c>
      <c r="N76">
        <v>56.66807</v>
      </c>
      <c r="O76">
        <v>118.657167</v>
      </c>
      <c r="P76">
        <v>112.2615</v>
      </c>
      <c r="Q76">
        <v>20.93629</v>
      </c>
      <c r="R76">
        <v>40.673301000000002</v>
      </c>
      <c r="S76">
        <v>25.321300999999998</v>
      </c>
      <c r="T76">
        <v>0</v>
      </c>
      <c r="U76">
        <v>401.80981500000001</v>
      </c>
      <c r="V76">
        <v>19.892209999999999</v>
      </c>
      <c r="W76">
        <v>44.033374000000002</v>
      </c>
      <c r="X76">
        <v>138.68603400000001</v>
      </c>
      <c r="Y76">
        <v>0</v>
      </c>
      <c r="Z76">
        <v>12.513415</v>
      </c>
      <c r="AA76">
        <v>25.014164999999998</v>
      </c>
      <c r="AB76">
        <v>25.273306999999999</v>
      </c>
      <c r="AC76">
        <v>0</v>
      </c>
      <c r="AD76">
        <v>26.298079999999999</v>
      </c>
      <c r="AE76">
        <v>31.622917000000001</v>
      </c>
      <c r="AF76">
        <v>34.058411999999997</v>
      </c>
      <c r="AG76">
        <v>20.49492</v>
      </c>
      <c r="AH76">
        <v>127.21051</v>
      </c>
      <c r="AI76">
        <v>0</v>
      </c>
      <c r="AJ76">
        <v>0</v>
      </c>
      <c r="AK76">
        <v>52.235275999999999</v>
      </c>
      <c r="AL76">
        <v>53.517071999999999</v>
      </c>
      <c r="AM76">
        <v>10.109323</v>
      </c>
      <c r="AN76">
        <v>0.69749899999999998</v>
      </c>
      <c r="AO76">
        <v>0</v>
      </c>
      <c r="AP76">
        <v>6.7601570000000004</v>
      </c>
      <c r="AQ76">
        <v>44.792338000000001</v>
      </c>
      <c r="AR76">
        <v>2.118576</v>
      </c>
      <c r="AS76">
        <v>4.5175179999999999</v>
      </c>
      <c r="AT76">
        <v>14.393795000000001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2840.7124100000001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655.17454699999996</v>
      </c>
      <c r="L77">
        <v>626.69752100000005</v>
      </c>
      <c r="M77">
        <v>88.274000000000001</v>
      </c>
      <c r="N77">
        <v>56.66807</v>
      </c>
      <c r="O77">
        <v>118.657167</v>
      </c>
      <c r="P77">
        <v>112.2615</v>
      </c>
      <c r="Q77">
        <v>20.93629</v>
      </c>
      <c r="R77">
        <v>40.673301000000002</v>
      </c>
      <c r="S77">
        <v>25.321300999999998</v>
      </c>
      <c r="T77">
        <v>0</v>
      </c>
      <c r="U77">
        <v>401.80981500000001</v>
      </c>
      <c r="V77">
        <v>19.892209999999999</v>
      </c>
      <c r="W77">
        <v>44.033374000000002</v>
      </c>
      <c r="X77">
        <v>138.68603400000001</v>
      </c>
      <c r="Y77">
        <v>0</v>
      </c>
      <c r="Z77">
        <v>12.513415</v>
      </c>
      <c r="AA77">
        <v>25.014164999999998</v>
      </c>
      <c r="AB77">
        <v>25.273306999999999</v>
      </c>
      <c r="AC77">
        <v>0</v>
      </c>
      <c r="AD77">
        <v>26.298079999999999</v>
      </c>
      <c r="AE77">
        <v>31.622917000000001</v>
      </c>
      <c r="AF77">
        <v>34.058411999999997</v>
      </c>
      <c r="AG77">
        <v>20.49492</v>
      </c>
      <c r="AH77">
        <v>101.76840799999999</v>
      </c>
      <c r="AI77">
        <v>0</v>
      </c>
      <c r="AJ77">
        <v>0</v>
      </c>
      <c r="AK77">
        <v>52.235275999999999</v>
      </c>
      <c r="AL77">
        <v>53.517071999999999</v>
      </c>
      <c r="AM77">
        <v>10.109323</v>
      </c>
      <c r="AN77">
        <v>0.69749899999999998</v>
      </c>
      <c r="AO77">
        <v>0</v>
      </c>
      <c r="AP77">
        <v>0</v>
      </c>
      <c r="AQ77">
        <v>44.792338000000001</v>
      </c>
      <c r="AR77">
        <v>2.118576</v>
      </c>
      <c r="AS77">
        <v>4.5175179999999999</v>
      </c>
      <c r="AT77">
        <v>14.393795000000001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2808.510151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655.17454699999996</v>
      </c>
      <c r="L78">
        <v>626.69752100000005</v>
      </c>
      <c r="M78">
        <v>88.274000000000001</v>
      </c>
      <c r="N78">
        <v>56.66807</v>
      </c>
      <c r="O78">
        <v>118.657167</v>
      </c>
      <c r="P78">
        <v>112.2615</v>
      </c>
      <c r="Q78">
        <v>20.93629</v>
      </c>
      <c r="R78">
        <v>40.673301000000002</v>
      </c>
      <c r="S78">
        <v>25.321300999999998</v>
      </c>
      <c r="T78">
        <v>0</v>
      </c>
      <c r="U78">
        <v>401.80981500000001</v>
      </c>
      <c r="V78">
        <v>19.892209999999999</v>
      </c>
      <c r="W78">
        <v>44.033374000000002</v>
      </c>
      <c r="X78">
        <v>138.68603400000001</v>
      </c>
      <c r="Y78">
        <v>0</v>
      </c>
      <c r="Z78">
        <v>12.513415</v>
      </c>
      <c r="AA78">
        <v>25.014164999999998</v>
      </c>
      <c r="AB78">
        <v>25.273306999999999</v>
      </c>
      <c r="AC78">
        <v>0</v>
      </c>
      <c r="AD78">
        <v>17.532053000000001</v>
      </c>
      <c r="AE78">
        <v>31.622917000000001</v>
      </c>
      <c r="AF78">
        <v>34.058411999999997</v>
      </c>
      <c r="AG78">
        <v>20.49492</v>
      </c>
      <c r="AH78">
        <v>101.76840799999999</v>
      </c>
      <c r="AI78">
        <v>0</v>
      </c>
      <c r="AJ78">
        <v>0</v>
      </c>
      <c r="AK78">
        <v>52.235275999999999</v>
      </c>
      <c r="AL78">
        <v>53.517071999999999</v>
      </c>
      <c r="AM78">
        <v>10.109323</v>
      </c>
      <c r="AN78">
        <v>0.69749899999999998</v>
      </c>
      <c r="AO78">
        <v>0</v>
      </c>
      <c r="AP78">
        <v>0</v>
      </c>
      <c r="AQ78">
        <v>44.792338000000001</v>
      </c>
      <c r="AR78">
        <v>2.118576</v>
      </c>
      <c r="AS78">
        <v>4.5175179999999999</v>
      </c>
      <c r="AT78">
        <v>14.393795000000001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2799.7441239999998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655.17454699999996</v>
      </c>
      <c r="L79">
        <v>626.69752100000005</v>
      </c>
      <c r="M79">
        <v>88.274000000000001</v>
      </c>
      <c r="N79">
        <v>56.66807</v>
      </c>
      <c r="O79">
        <v>118.657167</v>
      </c>
      <c r="P79">
        <v>112.2615</v>
      </c>
      <c r="Q79">
        <v>20.93629</v>
      </c>
      <c r="R79">
        <v>40.673301000000002</v>
      </c>
      <c r="S79">
        <v>25.321300999999998</v>
      </c>
      <c r="T79">
        <v>0</v>
      </c>
      <c r="U79">
        <v>401.80981500000001</v>
      </c>
      <c r="V79">
        <v>19.892209999999999</v>
      </c>
      <c r="W79">
        <v>44.033374000000002</v>
      </c>
      <c r="X79">
        <v>138.68603400000001</v>
      </c>
      <c r="Y79">
        <v>0</v>
      </c>
      <c r="Z79">
        <v>6.2567079999999997</v>
      </c>
      <c r="AA79">
        <v>25.014164999999998</v>
      </c>
      <c r="AB79">
        <v>25.273306999999999</v>
      </c>
      <c r="AC79">
        <v>0</v>
      </c>
      <c r="AD79">
        <v>17.532053000000001</v>
      </c>
      <c r="AE79">
        <v>31.622917000000001</v>
      </c>
      <c r="AF79">
        <v>25.543809</v>
      </c>
      <c r="AG79">
        <v>20.49492</v>
      </c>
      <c r="AH79">
        <v>71.783073999999999</v>
      </c>
      <c r="AI79">
        <v>0</v>
      </c>
      <c r="AJ79">
        <v>0</v>
      </c>
      <c r="AK79">
        <v>52.235275999999999</v>
      </c>
      <c r="AL79">
        <v>6.6896339999999999</v>
      </c>
      <c r="AM79">
        <v>5.0648929999999996</v>
      </c>
      <c r="AN79">
        <v>0.69749899999999998</v>
      </c>
      <c r="AO79">
        <v>0</v>
      </c>
      <c r="AP79">
        <v>0</v>
      </c>
      <c r="AQ79">
        <v>44.792338000000001</v>
      </c>
      <c r="AR79">
        <v>23.304335999999999</v>
      </c>
      <c r="AS79">
        <v>4.5175179999999999</v>
      </c>
      <c r="AT79">
        <v>14.393795000000001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2724.3013719999999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655.17454699999996</v>
      </c>
      <c r="L80">
        <v>626.69752100000005</v>
      </c>
      <c r="M80">
        <v>88.274000000000001</v>
      </c>
      <c r="N80">
        <v>56.66807</v>
      </c>
      <c r="O80">
        <v>118.657167</v>
      </c>
      <c r="P80">
        <v>112.2615</v>
      </c>
      <c r="Q80">
        <v>20.93629</v>
      </c>
      <c r="R80">
        <v>40.673301000000002</v>
      </c>
      <c r="S80">
        <v>25.321300999999998</v>
      </c>
      <c r="T80">
        <v>0</v>
      </c>
      <c r="U80">
        <v>401.80981500000001</v>
      </c>
      <c r="V80">
        <v>19.892209999999999</v>
      </c>
      <c r="W80">
        <v>44.033374000000002</v>
      </c>
      <c r="X80">
        <v>138.68603400000001</v>
      </c>
      <c r="Y80">
        <v>0</v>
      </c>
      <c r="Z80">
        <v>6.2567079999999997</v>
      </c>
      <c r="AA80">
        <v>13.480361</v>
      </c>
      <c r="AB80">
        <v>12.636653000000001</v>
      </c>
      <c r="AC80">
        <v>0</v>
      </c>
      <c r="AD80">
        <v>8.653219</v>
      </c>
      <c r="AE80">
        <v>15.811458</v>
      </c>
      <c r="AF80">
        <v>17.029205999999999</v>
      </c>
      <c r="AG80">
        <v>20.49492</v>
      </c>
      <c r="AH80">
        <v>22.716162000000001</v>
      </c>
      <c r="AI80">
        <v>0</v>
      </c>
      <c r="AJ80">
        <v>0</v>
      </c>
      <c r="AK80">
        <v>52.235275999999999</v>
      </c>
      <c r="AL80">
        <v>1.3379270000000001</v>
      </c>
      <c r="AM80">
        <v>0</v>
      </c>
      <c r="AN80">
        <v>0.69749899999999998</v>
      </c>
      <c r="AO80">
        <v>0</v>
      </c>
      <c r="AP80">
        <v>0</v>
      </c>
      <c r="AQ80">
        <v>44.792338000000001</v>
      </c>
      <c r="AR80">
        <v>23.304335999999999</v>
      </c>
      <c r="AS80">
        <v>4.5175179999999999</v>
      </c>
      <c r="AT80">
        <v>14.393795000000001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2607.4425060000003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655.17454699999996</v>
      </c>
      <c r="L81">
        <v>626.69752100000005</v>
      </c>
      <c r="M81">
        <v>88.274000000000001</v>
      </c>
      <c r="N81">
        <v>56.66807</v>
      </c>
      <c r="O81">
        <v>118.657167</v>
      </c>
      <c r="P81">
        <v>112.2615</v>
      </c>
      <c r="Q81">
        <v>20.93629</v>
      </c>
      <c r="R81">
        <v>40.673301000000002</v>
      </c>
      <c r="S81">
        <v>25.321300999999998</v>
      </c>
      <c r="T81">
        <v>0</v>
      </c>
      <c r="U81">
        <v>401.80981500000001</v>
      </c>
      <c r="V81">
        <v>19.892209999999999</v>
      </c>
      <c r="W81">
        <v>44.033374000000002</v>
      </c>
      <c r="X81">
        <v>138.68603400000001</v>
      </c>
      <c r="Y81">
        <v>0</v>
      </c>
      <c r="Z81">
        <v>6.2567079999999997</v>
      </c>
      <c r="AA81">
        <v>6.0640400000000003</v>
      </c>
      <c r="AB81">
        <v>12.636653000000001</v>
      </c>
      <c r="AC81">
        <v>0</v>
      </c>
      <c r="AD81">
        <v>0</v>
      </c>
      <c r="AE81">
        <v>15.811458</v>
      </c>
      <c r="AF81">
        <v>8.5146029999999993</v>
      </c>
      <c r="AG81">
        <v>20.49492</v>
      </c>
      <c r="AH81">
        <v>14.538344</v>
      </c>
      <c r="AI81">
        <v>0</v>
      </c>
      <c r="AJ81">
        <v>0</v>
      </c>
      <c r="AK81">
        <v>52.235275999999999</v>
      </c>
      <c r="AL81">
        <v>1.3379270000000001</v>
      </c>
      <c r="AM81">
        <v>0</v>
      </c>
      <c r="AN81">
        <v>0.69749899999999998</v>
      </c>
      <c r="AO81">
        <v>0</v>
      </c>
      <c r="AP81">
        <v>0</v>
      </c>
      <c r="AQ81">
        <v>44.792338000000001</v>
      </c>
      <c r="AR81">
        <v>2.118576</v>
      </c>
      <c r="AS81">
        <v>4.5175179999999999</v>
      </c>
      <c r="AT81">
        <v>14.393795000000001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2553.4947850000003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655.17454699999996</v>
      </c>
      <c r="L82">
        <v>626.69752100000005</v>
      </c>
      <c r="M82">
        <v>88.274000000000001</v>
      </c>
      <c r="N82">
        <v>56.66807</v>
      </c>
      <c r="O82">
        <v>118.657167</v>
      </c>
      <c r="P82">
        <v>112.2615</v>
      </c>
      <c r="Q82">
        <v>20.93629</v>
      </c>
      <c r="R82">
        <v>40.673301000000002</v>
      </c>
      <c r="S82">
        <v>25.321300999999998</v>
      </c>
      <c r="T82">
        <v>0</v>
      </c>
      <c r="U82">
        <v>401.80981500000001</v>
      </c>
      <c r="V82">
        <v>19.892209999999999</v>
      </c>
      <c r="W82">
        <v>44.033374000000002</v>
      </c>
      <c r="X82">
        <v>138.68603400000001</v>
      </c>
      <c r="Y82">
        <v>0</v>
      </c>
      <c r="Z82">
        <v>6.2567079999999997</v>
      </c>
      <c r="AA82">
        <v>0</v>
      </c>
      <c r="AB82">
        <v>12.636653000000001</v>
      </c>
      <c r="AC82">
        <v>0</v>
      </c>
      <c r="AD82">
        <v>0</v>
      </c>
      <c r="AE82">
        <v>15.811458</v>
      </c>
      <c r="AF82">
        <v>8.5146029999999993</v>
      </c>
      <c r="AG82">
        <v>20.49492</v>
      </c>
      <c r="AH82">
        <v>0</v>
      </c>
      <c r="AI82">
        <v>0</v>
      </c>
      <c r="AJ82">
        <v>0</v>
      </c>
      <c r="AK82">
        <v>52.235275999999999</v>
      </c>
      <c r="AL82">
        <v>1.3379270000000001</v>
      </c>
      <c r="AM82">
        <v>0</v>
      </c>
      <c r="AN82">
        <v>0.69749899999999998</v>
      </c>
      <c r="AO82">
        <v>0</v>
      </c>
      <c r="AP82">
        <v>0</v>
      </c>
      <c r="AQ82">
        <v>44.792338000000001</v>
      </c>
      <c r="AR82">
        <v>2.118576</v>
      </c>
      <c r="AS82">
        <v>4.5175179999999999</v>
      </c>
      <c r="AT82">
        <v>14.393795000000001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2532.8924010000001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641.661787</v>
      </c>
      <c r="L83">
        <v>626.69752100000005</v>
      </c>
      <c r="M83">
        <v>88.274000000000001</v>
      </c>
      <c r="N83">
        <v>56.66807</v>
      </c>
      <c r="O83">
        <v>118.657167</v>
      </c>
      <c r="P83">
        <v>112.2615</v>
      </c>
      <c r="Q83">
        <v>20.93629</v>
      </c>
      <c r="R83">
        <v>40.673301000000002</v>
      </c>
      <c r="S83">
        <v>25.321300999999998</v>
      </c>
      <c r="T83">
        <v>0</v>
      </c>
      <c r="U83">
        <v>401.80981500000001</v>
      </c>
      <c r="V83">
        <v>19.890435</v>
      </c>
      <c r="W83">
        <v>44.492015000000002</v>
      </c>
      <c r="X83">
        <v>141.54124200000001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15.811458</v>
      </c>
      <c r="AF83">
        <v>8.5146029999999993</v>
      </c>
      <c r="AG83">
        <v>20.49492</v>
      </c>
      <c r="AH83">
        <v>0</v>
      </c>
      <c r="AI83">
        <v>0</v>
      </c>
      <c r="AJ83">
        <v>0</v>
      </c>
      <c r="AK83">
        <v>52.235275999999999</v>
      </c>
      <c r="AL83">
        <v>1.3379270000000001</v>
      </c>
      <c r="AM83">
        <v>0</v>
      </c>
      <c r="AN83">
        <v>0.69749899999999998</v>
      </c>
      <c r="AO83">
        <v>0</v>
      </c>
      <c r="AP83">
        <v>0</v>
      </c>
      <c r="AQ83">
        <v>44.792338000000001</v>
      </c>
      <c r="AR83">
        <v>2.118576</v>
      </c>
      <c r="AS83">
        <v>4.5175179999999999</v>
      </c>
      <c r="AT83">
        <v>14.393795000000001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2503.7983539999996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637.08295699999996</v>
      </c>
      <c r="L84">
        <v>626.69752100000005</v>
      </c>
      <c r="M84">
        <v>88.274000000000001</v>
      </c>
      <c r="N84">
        <v>56.66807</v>
      </c>
      <c r="O84">
        <v>118.657167</v>
      </c>
      <c r="P84">
        <v>112.2615</v>
      </c>
      <c r="Q84">
        <v>20.93629</v>
      </c>
      <c r="R84">
        <v>40.673301000000002</v>
      </c>
      <c r="S84">
        <v>25.321300999999998</v>
      </c>
      <c r="T84">
        <v>0</v>
      </c>
      <c r="U84">
        <v>401.80981500000001</v>
      </c>
      <c r="V84">
        <v>19.890435</v>
      </c>
      <c r="W84">
        <v>44.492015000000002</v>
      </c>
      <c r="X84">
        <v>141.54124200000001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15.811458</v>
      </c>
      <c r="AF84">
        <v>8.5146029999999993</v>
      </c>
      <c r="AG84">
        <v>20.49492</v>
      </c>
      <c r="AH84">
        <v>0</v>
      </c>
      <c r="AI84">
        <v>0</v>
      </c>
      <c r="AJ84">
        <v>0</v>
      </c>
      <c r="AK84">
        <v>52.235275999999999</v>
      </c>
      <c r="AL84">
        <v>1.3379270000000001</v>
      </c>
      <c r="AM84">
        <v>0</v>
      </c>
      <c r="AN84">
        <v>0.69749899999999998</v>
      </c>
      <c r="AO84">
        <v>0</v>
      </c>
      <c r="AP84">
        <v>0</v>
      </c>
      <c r="AQ84">
        <v>44.792338000000001</v>
      </c>
      <c r="AR84">
        <v>2.118576</v>
      </c>
      <c r="AS84">
        <v>4.5175179999999999</v>
      </c>
      <c r="AT84">
        <v>14.393795000000001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2499.2195240000001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564.54581199999996</v>
      </c>
      <c r="L85">
        <v>599.35656800000004</v>
      </c>
      <c r="M85">
        <v>88.274000000000001</v>
      </c>
      <c r="N85">
        <v>56.66807</v>
      </c>
      <c r="O85">
        <v>118.657167</v>
      </c>
      <c r="P85">
        <v>112.2615</v>
      </c>
      <c r="Q85">
        <v>16.462813000000001</v>
      </c>
      <c r="R85">
        <v>34.765563999999998</v>
      </c>
      <c r="S85">
        <v>20.587992</v>
      </c>
      <c r="T85">
        <v>0</v>
      </c>
      <c r="U85">
        <v>401.80981500000001</v>
      </c>
      <c r="V85">
        <v>19.890435</v>
      </c>
      <c r="W85">
        <v>44.492015000000002</v>
      </c>
      <c r="X85">
        <v>141.54124200000001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15.811458</v>
      </c>
      <c r="AF85">
        <v>8.5146029999999993</v>
      </c>
      <c r="AG85">
        <v>20.49492</v>
      </c>
      <c r="AH85">
        <v>0</v>
      </c>
      <c r="AI85">
        <v>0</v>
      </c>
      <c r="AJ85">
        <v>0</v>
      </c>
      <c r="AK85">
        <v>52.235275999999999</v>
      </c>
      <c r="AL85">
        <v>1.3379270000000001</v>
      </c>
      <c r="AM85">
        <v>0</v>
      </c>
      <c r="AN85">
        <v>0.69749899999999998</v>
      </c>
      <c r="AO85">
        <v>0</v>
      </c>
      <c r="AP85">
        <v>0</v>
      </c>
      <c r="AQ85">
        <v>43.643816999999999</v>
      </c>
      <c r="AR85">
        <v>2.118576</v>
      </c>
      <c r="AS85">
        <v>4.5175179999999999</v>
      </c>
      <c r="AT85">
        <v>14.393795000000001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2383.0783820000006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564.54581199999996</v>
      </c>
      <c r="L86">
        <v>518.53778799999998</v>
      </c>
      <c r="M86">
        <v>88.274000000000001</v>
      </c>
      <c r="N86">
        <v>56.66807</v>
      </c>
      <c r="O86">
        <v>118.657167</v>
      </c>
      <c r="P86">
        <v>112.2615</v>
      </c>
      <c r="Q86">
        <v>16.462813000000001</v>
      </c>
      <c r="R86">
        <v>34.765563999999998</v>
      </c>
      <c r="S86">
        <v>20.587992</v>
      </c>
      <c r="T86">
        <v>0</v>
      </c>
      <c r="U86">
        <v>401.80981500000001</v>
      </c>
      <c r="V86">
        <v>19.890435</v>
      </c>
      <c r="W86">
        <v>44.492015000000002</v>
      </c>
      <c r="X86">
        <v>141.54124200000001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15.811458</v>
      </c>
      <c r="AF86">
        <v>8.5146029999999993</v>
      </c>
      <c r="AG86">
        <v>20.49492</v>
      </c>
      <c r="AH86">
        <v>0</v>
      </c>
      <c r="AI86">
        <v>0</v>
      </c>
      <c r="AJ86">
        <v>0</v>
      </c>
      <c r="AK86">
        <v>52.235275999999999</v>
      </c>
      <c r="AL86">
        <v>1.3379270000000001</v>
      </c>
      <c r="AM86">
        <v>0</v>
      </c>
      <c r="AN86">
        <v>0.69749899999999998</v>
      </c>
      <c r="AO86">
        <v>0</v>
      </c>
      <c r="AP86">
        <v>0</v>
      </c>
      <c r="AQ86">
        <v>41.709465000000002</v>
      </c>
      <c r="AR86">
        <v>2.118576</v>
      </c>
      <c r="AS86">
        <v>4.5175179999999999</v>
      </c>
      <c r="AT86">
        <v>14.393795000000001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2300.3252499999999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564.54581199999996</v>
      </c>
      <c r="L87">
        <v>475.36028800000003</v>
      </c>
      <c r="M87">
        <v>88.274000000000001</v>
      </c>
      <c r="N87">
        <v>56.66807</v>
      </c>
      <c r="O87">
        <v>118.657167</v>
      </c>
      <c r="P87">
        <v>112.2615</v>
      </c>
      <c r="Q87">
        <v>16.462813000000001</v>
      </c>
      <c r="R87">
        <v>34.765563999999998</v>
      </c>
      <c r="S87">
        <v>20.587992</v>
      </c>
      <c r="T87">
        <v>0</v>
      </c>
      <c r="U87">
        <v>401.80981500000001</v>
      </c>
      <c r="V87">
        <v>19.890435</v>
      </c>
      <c r="W87">
        <v>44.492015000000002</v>
      </c>
      <c r="X87">
        <v>141.54124200000001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15.811458</v>
      </c>
      <c r="AF87">
        <v>8.5146029999999993</v>
      </c>
      <c r="AG87">
        <v>20.49492</v>
      </c>
      <c r="AH87">
        <v>0</v>
      </c>
      <c r="AI87">
        <v>0</v>
      </c>
      <c r="AJ87">
        <v>0</v>
      </c>
      <c r="AK87">
        <v>52.235275999999999</v>
      </c>
      <c r="AL87">
        <v>1.3379270000000001</v>
      </c>
      <c r="AM87">
        <v>0</v>
      </c>
      <c r="AN87">
        <v>0.69749899999999998</v>
      </c>
      <c r="AO87">
        <v>0</v>
      </c>
      <c r="AP87">
        <v>0</v>
      </c>
      <c r="AQ87">
        <v>27.80631</v>
      </c>
      <c r="AR87">
        <v>23.304335999999999</v>
      </c>
      <c r="AS87">
        <v>4.5175179999999999</v>
      </c>
      <c r="AT87">
        <v>14.393795000000001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2264.4303550000004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564.54581199999996</v>
      </c>
      <c r="L88">
        <v>475.36028800000003</v>
      </c>
      <c r="M88">
        <v>88.274000000000001</v>
      </c>
      <c r="N88">
        <v>56.66807</v>
      </c>
      <c r="O88">
        <v>118.657167</v>
      </c>
      <c r="P88">
        <v>112.2615</v>
      </c>
      <c r="Q88">
        <v>16.462813000000001</v>
      </c>
      <c r="R88">
        <v>34.765563999999998</v>
      </c>
      <c r="S88">
        <v>20.587992</v>
      </c>
      <c r="T88">
        <v>0</v>
      </c>
      <c r="U88">
        <v>401.80981500000001</v>
      </c>
      <c r="V88">
        <v>19.890435</v>
      </c>
      <c r="W88">
        <v>44.492015000000002</v>
      </c>
      <c r="X88">
        <v>141.54124200000001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15.811458</v>
      </c>
      <c r="AF88">
        <v>8.5146029999999993</v>
      </c>
      <c r="AG88">
        <v>20.49492</v>
      </c>
      <c r="AH88">
        <v>0</v>
      </c>
      <c r="AI88">
        <v>0</v>
      </c>
      <c r="AJ88">
        <v>0</v>
      </c>
      <c r="AK88">
        <v>52.235275999999999</v>
      </c>
      <c r="AL88">
        <v>1.3379270000000001</v>
      </c>
      <c r="AM88">
        <v>0</v>
      </c>
      <c r="AN88">
        <v>0.69749899999999998</v>
      </c>
      <c r="AO88">
        <v>0</v>
      </c>
      <c r="AP88">
        <v>0</v>
      </c>
      <c r="AQ88">
        <v>27.80631</v>
      </c>
      <c r="AR88">
        <v>23.304335999999999</v>
      </c>
      <c r="AS88">
        <v>4.5175179999999999</v>
      </c>
      <c r="AT88">
        <v>14.393795000000001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2264.4303550000004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564.54581199999996</v>
      </c>
      <c r="L89">
        <v>432.18278800000002</v>
      </c>
      <c r="M89">
        <v>88.274000000000001</v>
      </c>
      <c r="N89">
        <v>56.66807</v>
      </c>
      <c r="O89">
        <v>118.657167</v>
      </c>
      <c r="P89">
        <v>112.2615</v>
      </c>
      <c r="Q89">
        <v>16.462813000000001</v>
      </c>
      <c r="R89">
        <v>34.765563999999998</v>
      </c>
      <c r="S89">
        <v>20.587992</v>
      </c>
      <c r="T89">
        <v>0</v>
      </c>
      <c r="U89">
        <v>401.80981500000001</v>
      </c>
      <c r="V89">
        <v>19.890435</v>
      </c>
      <c r="W89">
        <v>44.492015000000002</v>
      </c>
      <c r="X89">
        <v>141.54124200000001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15.811458</v>
      </c>
      <c r="AF89">
        <v>8.5146029999999993</v>
      </c>
      <c r="AG89">
        <v>20.49492</v>
      </c>
      <c r="AH89">
        <v>0</v>
      </c>
      <c r="AI89">
        <v>0</v>
      </c>
      <c r="AJ89">
        <v>0</v>
      </c>
      <c r="AK89">
        <v>52.235275999999999</v>
      </c>
      <c r="AL89">
        <v>1.3379270000000001</v>
      </c>
      <c r="AM89">
        <v>0</v>
      </c>
      <c r="AN89">
        <v>0.69749899999999998</v>
      </c>
      <c r="AO89">
        <v>0</v>
      </c>
      <c r="AP89">
        <v>0</v>
      </c>
      <c r="AQ89">
        <v>27.80631</v>
      </c>
      <c r="AR89">
        <v>2.5422910000000001</v>
      </c>
      <c r="AS89">
        <v>4.5175179999999999</v>
      </c>
      <c r="AT89">
        <v>14.393795000000001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2200.4908100000007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564.54581199999996</v>
      </c>
      <c r="L90">
        <v>432.18278800000002</v>
      </c>
      <c r="M90">
        <v>88.274000000000001</v>
      </c>
      <c r="N90">
        <v>56.66807</v>
      </c>
      <c r="O90">
        <v>118.657167</v>
      </c>
      <c r="P90">
        <v>112.2615</v>
      </c>
      <c r="Q90">
        <v>16.462813000000001</v>
      </c>
      <c r="R90">
        <v>34.765563999999998</v>
      </c>
      <c r="S90">
        <v>20.587992</v>
      </c>
      <c r="T90">
        <v>0</v>
      </c>
      <c r="U90">
        <v>401.80981500000001</v>
      </c>
      <c r="V90">
        <v>19.890435</v>
      </c>
      <c r="W90">
        <v>44.492015000000002</v>
      </c>
      <c r="X90">
        <v>141.54124200000001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15.811458</v>
      </c>
      <c r="AF90">
        <v>8.5146029999999993</v>
      </c>
      <c r="AG90">
        <v>20.49492</v>
      </c>
      <c r="AH90">
        <v>0</v>
      </c>
      <c r="AI90">
        <v>0</v>
      </c>
      <c r="AJ90">
        <v>0</v>
      </c>
      <c r="AK90">
        <v>52.235275999999999</v>
      </c>
      <c r="AL90">
        <v>1.3379270000000001</v>
      </c>
      <c r="AM90">
        <v>0</v>
      </c>
      <c r="AN90">
        <v>0.69749899999999998</v>
      </c>
      <c r="AO90">
        <v>0</v>
      </c>
      <c r="AP90">
        <v>0</v>
      </c>
      <c r="AQ90">
        <v>13.903155</v>
      </c>
      <c r="AR90">
        <v>2.118576</v>
      </c>
      <c r="AS90">
        <v>4.5175179999999999</v>
      </c>
      <c r="AT90">
        <v>14.393795000000001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2186.1639400000004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564.54581199999996</v>
      </c>
      <c r="L91">
        <v>413.28063800000001</v>
      </c>
      <c r="M91">
        <v>88.274000000000001</v>
      </c>
      <c r="N91">
        <v>56.66807</v>
      </c>
      <c r="O91">
        <v>118.657167</v>
      </c>
      <c r="P91">
        <v>112.2615</v>
      </c>
      <c r="Q91">
        <v>16.462813000000001</v>
      </c>
      <c r="R91">
        <v>34.765563999999998</v>
      </c>
      <c r="S91">
        <v>20.587992</v>
      </c>
      <c r="T91">
        <v>0</v>
      </c>
      <c r="U91">
        <v>401.80981500000001</v>
      </c>
      <c r="V91">
        <v>14.838284</v>
      </c>
      <c r="W91">
        <v>44.492015000000002</v>
      </c>
      <c r="X91">
        <v>141.54124200000001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15.811458</v>
      </c>
      <c r="AF91">
        <v>8.5146029999999993</v>
      </c>
      <c r="AG91">
        <v>20.49492</v>
      </c>
      <c r="AH91">
        <v>0</v>
      </c>
      <c r="AI91">
        <v>0</v>
      </c>
      <c r="AJ91">
        <v>0</v>
      </c>
      <c r="AK91">
        <v>52.235275999999999</v>
      </c>
      <c r="AL91">
        <v>1.3379270000000001</v>
      </c>
      <c r="AM91">
        <v>0</v>
      </c>
      <c r="AN91">
        <v>0.69749899999999998</v>
      </c>
      <c r="AO91">
        <v>0</v>
      </c>
      <c r="AP91">
        <v>0</v>
      </c>
      <c r="AQ91">
        <v>13.903155</v>
      </c>
      <c r="AR91">
        <v>2.118576</v>
      </c>
      <c r="AS91">
        <v>4.5175179999999999</v>
      </c>
      <c r="AT91">
        <v>14.393795000000001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2162.2096389999997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564.54581199999996</v>
      </c>
      <c r="L92">
        <v>374.90063800000001</v>
      </c>
      <c r="M92">
        <v>88.274000000000001</v>
      </c>
      <c r="N92">
        <v>56.66807</v>
      </c>
      <c r="O92">
        <v>118.657167</v>
      </c>
      <c r="P92">
        <v>112.2615</v>
      </c>
      <c r="Q92">
        <v>16.462813000000001</v>
      </c>
      <c r="R92">
        <v>34.765563999999998</v>
      </c>
      <c r="S92">
        <v>20.587992</v>
      </c>
      <c r="T92">
        <v>0</v>
      </c>
      <c r="U92">
        <v>401.80981500000001</v>
      </c>
      <c r="V92">
        <v>14.838284</v>
      </c>
      <c r="W92">
        <v>44.492015000000002</v>
      </c>
      <c r="X92">
        <v>141.54124200000001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8.5146029999999993</v>
      </c>
      <c r="AG92">
        <v>20.49492</v>
      </c>
      <c r="AH92">
        <v>0</v>
      </c>
      <c r="AI92">
        <v>0</v>
      </c>
      <c r="AJ92">
        <v>0</v>
      </c>
      <c r="AK92">
        <v>52.235275999999999</v>
      </c>
      <c r="AL92">
        <v>1.3379270000000001</v>
      </c>
      <c r="AM92">
        <v>0</v>
      </c>
      <c r="AN92">
        <v>0.69749899999999998</v>
      </c>
      <c r="AO92">
        <v>0</v>
      </c>
      <c r="AP92">
        <v>0</v>
      </c>
      <c r="AQ92">
        <v>13.903155</v>
      </c>
      <c r="AR92">
        <v>2.118576</v>
      </c>
      <c r="AS92">
        <v>4.5175179999999999</v>
      </c>
      <c r="AT92">
        <v>14.393795000000001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2108.0181809999999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564.54581199999996</v>
      </c>
      <c r="L93">
        <v>344.19663800000001</v>
      </c>
      <c r="M93">
        <v>88.274000000000001</v>
      </c>
      <c r="N93">
        <v>56.66807</v>
      </c>
      <c r="O93">
        <v>118.657167</v>
      </c>
      <c r="P93">
        <v>112.2615</v>
      </c>
      <c r="Q93">
        <v>16.462813000000001</v>
      </c>
      <c r="R93">
        <v>34.765563999999998</v>
      </c>
      <c r="S93">
        <v>20.587992</v>
      </c>
      <c r="T93">
        <v>0</v>
      </c>
      <c r="U93">
        <v>401.80981500000001</v>
      </c>
      <c r="V93">
        <v>14.838284</v>
      </c>
      <c r="W93">
        <v>44.492015000000002</v>
      </c>
      <c r="X93">
        <v>141.54124200000001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8.5146029999999993</v>
      </c>
      <c r="AG93">
        <v>20.49492</v>
      </c>
      <c r="AH93">
        <v>0</v>
      </c>
      <c r="AI93">
        <v>0</v>
      </c>
      <c r="AJ93">
        <v>0</v>
      </c>
      <c r="AK93">
        <v>52.235275999999999</v>
      </c>
      <c r="AL93">
        <v>1.3379270000000001</v>
      </c>
      <c r="AM93">
        <v>0</v>
      </c>
      <c r="AN93">
        <v>0.69749899999999998</v>
      </c>
      <c r="AO93">
        <v>0</v>
      </c>
      <c r="AP93">
        <v>0</v>
      </c>
      <c r="AQ93">
        <v>0</v>
      </c>
      <c r="AR93">
        <v>23.304335999999999</v>
      </c>
      <c r="AS93">
        <v>4.5175179999999999</v>
      </c>
      <c r="AT93">
        <v>14.393795000000001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2084.5967860000005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564.54581199999996</v>
      </c>
      <c r="L94">
        <v>344.19663800000001</v>
      </c>
      <c r="M94">
        <v>88.274000000000001</v>
      </c>
      <c r="N94">
        <v>56.66807</v>
      </c>
      <c r="O94">
        <v>118.657167</v>
      </c>
      <c r="P94">
        <v>112.2615</v>
      </c>
      <c r="Q94">
        <v>12.918036000000001</v>
      </c>
      <c r="R94">
        <v>34.765563999999998</v>
      </c>
      <c r="S94">
        <v>16.657399999999999</v>
      </c>
      <c r="T94">
        <v>0</v>
      </c>
      <c r="U94">
        <v>401.80981500000001</v>
      </c>
      <c r="V94">
        <v>14.838284</v>
      </c>
      <c r="W94">
        <v>44.492015000000002</v>
      </c>
      <c r="X94">
        <v>141.54124200000001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8.5146029999999993</v>
      </c>
      <c r="AG94">
        <v>20.49492</v>
      </c>
      <c r="AH94">
        <v>0</v>
      </c>
      <c r="AI94">
        <v>0</v>
      </c>
      <c r="AJ94">
        <v>0</v>
      </c>
      <c r="AK94">
        <v>52.235275999999999</v>
      </c>
      <c r="AL94">
        <v>1.3379270000000001</v>
      </c>
      <c r="AM94">
        <v>0</v>
      </c>
      <c r="AN94">
        <v>0.69749899999999998</v>
      </c>
      <c r="AO94">
        <v>0</v>
      </c>
      <c r="AP94">
        <v>0</v>
      </c>
      <c r="AQ94">
        <v>0</v>
      </c>
      <c r="AR94">
        <v>23.304335999999999</v>
      </c>
      <c r="AS94">
        <v>4.5175179999999999</v>
      </c>
      <c r="AT94">
        <v>14.393795000000001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2077.1214170000007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488.15521999999999</v>
      </c>
      <c r="L95">
        <v>337.07234999999997</v>
      </c>
      <c r="M95">
        <v>88.274000000000001</v>
      </c>
      <c r="N95">
        <v>56.66807</v>
      </c>
      <c r="O95">
        <v>118.657167</v>
      </c>
      <c r="P95">
        <v>112.2615</v>
      </c>
      <c r="Q95">
        <v>6.6013599999999997</v>
      </c>
      <c r="R95">
        <v>34.765563999999998</v>
      </c>
      <c r="S95">
        <v>13.171293</v>
      </c>
      <c r="T95">
        <v>0</v>
      </c>
      <c r="U95">
        <v>401.80981500000001</v>
      </c>
      <c r="V95">
        <v>14.838284</v>
      </c>
      <c r="W95">
        <v>44.492015000000002</v>
      </c>
      <c r="X95">
        <v>141.54124200000001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8.5146029999999993</v>
      </c>
      <c r="AG95">
        <v>20.49492</v>
      </c>
      <c r="AH95">
        <v>0</v>
      </c>
      <c r="AI95">
        <v>0</v>
      </c>
      <c r="AJ95">
        <v>0</v>
      </c>
      <c r="AK95">
        <v>52.235275999999999</v>
      </c>
      <c r="AL95">
        <v>1.3379270000000001</v>
      </c>
      <c r="AM95">
        <v>0</v>
      </c>
      <c r="AN95">
        <v>0.69749899999999998</v>
      </c>
      <c r="AO95">
        <v>0</v>
      </c>
      <c r="AP95">
        <v>0</v>
      </c>
      <c r="AQ95">
        <v>0</v>
      </c>
      <c r="AR95">
        <v>2.118576</v>
      </c>
      <c r="AS95">
        <v>4.5175179999999999</v>
      </c>
      <c r="AT95">
        <v>14.393795000000001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1962.6179940000006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430.58521999999999</v>
      </c>
      <c r="L96">
        <v>337.07234999999997</v>
      </c>
      <c r="M96">
        <v>88.274000000000001</v>
      </c>
      <c r="N96">
        <v>56.66807</v>
      </c>
      <c r="O96">
        <v>118.657167</v>
      </c>
      <c r="P96">
        <v>112.2615</v>
      </c>
      <c r="Q96">
        <v>6.6013599999999997</v>
      </c>
      <c r="R96">
        <v>19.873152000000001</v>
      </c>
      <c r="S96">
        <v>10.333815</v>
      </c>
      <c r="T96">
        <v>0</v>
      </c>
      <c r="U96">
        <v>401.80981500000001</v>
      </c>
      <c r="V96">
        <v>10.654864</v>
      </c>
      <c r="W96">
        <v>44.492015000000002</v>
      </c>
      <c r="X96">
        <v>141.54124200000001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8.5146029999999993</v>
      </c>
      <c r="AG96">
        <v>20.49492</v>
      </c>
      <c r="AH96">
        <v>0</v>
      </c>
      <c r="AI96">
        <v>0</v>
      </c>
      <c r="AJ96">
        <v>0</v>
      </c>
      <c r="AK96">
        <v>52.235275999999999</v>
      </c>
      <c r="AL96">
        <v>1.3379270000000001</v>
      </c>
      <c r="AM96">
        <v>0</v>
      </c>
      <c r="AN96">
        <v>0.69749899999999998</v>
      </c>
      <c r="AO96">
        <v>0</v>
      </c>
      <c r="AP96">
        <v>0</v>
      </c>
      <c r="AQ96">
        <v>0</v>
      </c>
      <c r="AR96">
        <v>2.118576</v>
      </c>
      <c r="AS96">
        <v>4.5175179999999999</v>
      </c>
      <c r="AT96">
        <v>14.393795000000001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1883.1346840000006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373.01522</v>
      </c>
      <c r="L97">
        <v>337.07234999999997</v>
      </c>
      <c r="M97">
        <v>88.274000000000001</v>
      </c>
      <c r="N97">
        <v>56.66807</v>
      </c>
      <c r="O97">
        <v>118.657167</v>
      </c>
      <c r="P97">
        <v>112.2615</v>
      </c>
      <c r="Q97">
        <v>6.6013599999999997</v>
      </c>
      <c r="R97">
        <v>17.856294999999999</v>
      </c>
      <c r="S97">
        <v>10.333815</v>
      </c>
      <c r="T97">
        <v>0</v>
      </c>
      <c r="U97">
        <v>401.80981500000001</v>
      </c>
      <c r="V97">
        <v>10.654864</v>
      </c>
      <c r="W97">
        <v>44.492015000000002</v>
      </c>
      <c r="X97">
        <v>141.54124200000001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8.5146029999999993</v>
      </c>
      <c r="AG97">
        <v>20.49492</v>
      </c>
      <c r="AH97">
        <v>0</v>
      </c>
      <c r="AI97">
        <v>0</v>
      </c>
      <c r="AJ97">
        <v>0</v>
      </c>
      <c r="AK97">
        <v>52.235275999999999</v>
      </c>
      <c r="AL97">
        <v>1.3379270000000001</v>
      </c>
      <c r="AM97">
        <v>0</v>
      </c>
      <c r="AN97">
        <v>0.69749899999999998</v>
      </c>
      <c r="AO97">
        <v>0</v>
      </c>
      <c r="AP97">
        <v>0</v>
      </c>
      <c r="AQ97">
        <v>0</v>
      </c>
      <c r="AR97">
        <v>2.118576</v>
      </c>
      <c r="AS97">
        <v>4.5175179999999999</v>
      </c>
      <c r="AT97">
        <v>14.393795000000001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1823.5478270000003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334.63522</v>
      </c>
      <c r="L98">
        <v>337.07234999999997</v>
      </c>
      <c r="M98">
        <v>88.274000000000001</v>
      </c>
      <c r="N98">
        <v>56.66807</v>
      </c>
      <c r="O98">
        <v>118.657167</v>
      </c>
      <c r="P98">
        <v>112.2615</v>
      </c>
      <c r="Q98">
        <v>6.6013599999999997</v>
      </c>
      <c r="R98">
        <v>17.856294999999999</v>
      </c>
      <c r="S98">
        <v>10.333815</v>
      </c>
      <c r="T98">
        <v>0</v>
      </c>
      <c r="U98">
        <v>401.80981500000001</v>
      </c>
      <c r="V98">
        <v>5.9256960000000003</v>
      </c>
      <c r="W98">
        <v>44.492015000000002</v>
      </c>
      <c r="X98">
        <v>141.54124200000001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8.5146029999999993</v>
      </c>
      <c r="AG98">
        <v>20.49492</v>
      </c>
      <c r="AH98">
        <v>0</v>
      </c>
      <c r="AI98">
        <v>0</v>
      </c>
      <c r="AJ98">
        <v>0</v>
      </c>
      <c r="AK98">
        <v>52.235275999999999</v>
      </c>
      <c r="AL98">
        <v>1.3379270000000001</v>
      </c>
      <c r="AM98">
        <v>0</v>
      </c>
      <c r="AN98">
        <v>0.69749899999999998</v>
      </c>
      <c r="AO98">
        <v>0</v>
      </c>
      <c r="AP98">
        <v>0</v>
      </c>
      <c r="AQ98">
        <v>0</v>
      </c>
      <c r="AR98">
        <v>2.118576</v>
      </c>
      <c r="AS98">
        <v>4.5175179999999999</v>
      </c>
      <c r="AT98">
        <v>14.393795000000001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1780.4386590000008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12.029474862499992</v>
      </c>
      <c r="L99">
        <f t="shared" si="2"/>
        <v>11.689629323750015</v>
      </c>
      <c r="M99">
        <f t="shared" si="2"/>
        <v>2.0085113705000031</v>
      </c>
      <c r="N99">
        <f t="shared" si="2"/>
        <v>1.3197617939999997</v>
      </c>
      <c r="O99">
        <f t="shared" si="2"/>
        <v>2.8031974154999979</v>
      </c>
      <c r="P99">
        <f t="shared" si="2"/>
        <v>2.6622693839999996</v>
      </c>
      <c r="Q99">
        <f t="shared" si="2"/>
        <v>0.37411091975000044</v>
      </c>
      <c r="R99">
        <f t="shared" si="2"/>
        <v>0.779425112249999</v>
      </c>
      <c r="S99">
        <f t="shared" si="2"/>
        <v>0.4659825279999999</v>
      </c>
      <c r="T99">
        <f t="shared" si="2"/>
        <v>0</v>
      </c>
      <c r="U99">
        <f t="shared" si="2"/>
        <v>9.6434355600000092</v>
      </c>
      <c r="V99">
        <f t="shared" si="2"/>
        <v>0.35520372924999977</v>
      </c>
      <c r="W99">
        <f t="shared" si="2"/>
        <v>0.87485347400000013</v>
      </c>
      <c r="X99">
        <f t="shared" si="2"/>
        <v>2.8037912369999995</v>
      </c>
      <c r="Y99">
        <f t="shared" si="2"/>
        <v>0</v>
      </c>
      <c r="Z99">
        <f t="shared" si="2"/>
        <v>4.4324677999999999E-2</v>
      </c>
      <c r="AA99">
        <f t="shared" si="2"/>
        <v>8.0942805749999985E-2</v>
      </c>
      <c r="AB99">
        <f t="shared" si="2"/>
        <v>0.12620026249999999</v>
      </c>
      <c r="AC99">
        <f t="shared" si="2"/>
        <v>0</v>
      </c>
      <c r="AD99">
        <f t="shared" si="2"/>
        <v>8.7451762500000016E-2</v>
      </c>
      <c r="AE99">
        <f t="shared" si="2"/>
        <v>0.27274765625000008</v>
      </c>
      <c r="AF99">
        <f t="shared" si="2"/>
        <v>0.24692348699999986</v>
      </c>
      <c r="AG99">
        <f t="shared" si="2"/>
        <v>0.49187808000000094</v>
      </c>
      <c r="AH99">
        <f t="shared" si="2"/>
        <v>0.52247173699999994</v>
      </c>
      <c r="AI99">
        <f t="shared" si="2"/>
        <v>0</v>
      </c>
      <c r="AJ99">
        <f t="shared" si="2"/>
        <v>0</v>
      </c>
      <c r="AK99">
        <f t="shared" si="2"/>
        <v>1.2536466239999997</v>
      </c>
      <c r="AL99">
        <f t="shared" si="2"/>
        <v>0.19806891724999998</v>
      </c>
      <c r="AM99">
        <f t="shared" si="2"/>
        <v>4.7304314249999993E-2</v>
      </c>
      <c r="AN99">
        <f t="shared" si="2"/>
        <v>1.6648201000000005E-2</v>
      </c>
      <c r="AO99">
        <f t="shared" si="2"/>
        <v>0</v>
      </c>
      <c r="AP99">
        <f t="shared" si="2"/>
        <v>2.2462158999999999E-2</v>
      </c>
      <c r="AQ99">
        <f t="shared" si="2"/>
        <v>0.47754314749999976</v>
      </c>
      <c r="AR99">
        <f t="shared" si="2"/>
        <v>0.13124578325000011</v>
      </c>
      <c r="AS99">
        <f t="shared" si="2"/>
        <v>0.12784575849999991</v>
      </c>
      <c r="AT99">
        <f t="shared" si="2"/>
        <v>0.34545107999999941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52.302803164249987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45302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45302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111.3</v>
      </c>
      <c r="C3" s="34">
        <v>31.66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65.81</v>
      </c>
      <c r="N3">
        <v>148.41999999999999</v>
      </c>
      <c r="O3">
        <v>52.77</v>
      </c>
      <c r="P3">
        <v>0.77</v>
      </c>
      <c r="Q3">
        <v>24.61</v>
      </c>
      <c r="R3" s="93">
        <v>0</v>
      </c>
      <c r="S3" s="93">
        <v>0</v>
      </c>
      <c r="T3" s="93">
        <v>0</v>
      </c>
      <c r="U3">
        <v>1.07</v>
      </c>
      <c r="V3">
        <v>0</v>
      </c>
      <c r="W3">
        <v>1.48</v>
      </c>
      <c r="X3">
        <v>71.540000000000006</v>
      </c>
      <c r="Y3">
        <v>23.85</v>
      </c>
      <c r="Z3">
        <v>23.85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22.31</v>
      </c>
      <c r="AH3">
        <v>62.3</v>
      </c>
      <c r="AI3">
        <v>62.3</v>
      </c>
      <c r="AJ3">
        <v>23.03</v>
      </c>
      <c r="AK3">
        <v>0</v>
      </c>
      <c r="AL3">
        <v>0</v>
      </c>
    </row>
    <row r="4" spans="1:38">
      <c r="A4" t="s">
        <v>46</v>
      </c>
      <c r="B4" s="34">
        <v>111.3</v>
      </c>
      <c r="C4" s="34">
        <v>31.66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65.81</v>
      </c>
      <c r="N4">
        <v>148.41999999999999</v>
      </c>
      <c r="O4">
        <v>52.77</v>
      </c>
      <c r="P4">
        <v>0.77</v>
      </c>
      <c r="Q4">
        <v>24.61</v>
      </c>
      <c r="R4" s="93">
        <v>0</v>
      </c>
      <c r="S4" s="93">
        <v>0</v>
      </c>
      <c r="T4" s="93">
        <v>0</v>
      </c>
      <c r="U4">
        <v>1.07</v>
      </c>
      <c r="V4">
        <v>0</v>
      </c>
      <c r="W4">
        <v>1.48</v>
      </c>
      <c r="X4">
        <v>69.12</v>
      </c>
      <c r="Y4">
        <v>23.05</v>
      </c>
      <c r="Z4">
        <v>23.04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22.03</v>
      </c>
      <c r="AH4">
        <v>61.41</v>
      </c>
      <c r="AI4">
        <v>61.41</v>
      </c>
      <c r="AJ4">
        <v>23.03</v>
      </c>
      <c r="AK4">
        <v>0</v>
      </c>
      <c r="AL4">
        <v>0</v>
      </c>
    </row>
    <row r="5" spans="1:38">
      <c r="A5" t="s">
        <v>47</v>
      </c>
      <c r="B5" s="34">
        <v>111.3</v>
      </c>
      <c r="C5" s="34">
        <v>31.66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65.81</v>
      </c>
      <c r="N5">
        <v>148.41999999999999</v>
      </c>
      <c r="O5">
        <v>52.77</v>
      </c>
      <c r="P5">
        <v>0.77</v>
      </c>
      <c r="Q5">
        <v>24.61</v>
      </c>
      <c r="R5" s="93">
        <v>0</v>
      </c>
      <c r="S5" s="93">
        <v>0</v>
      </c>
      <c r="T5" s="93">
        <v>0</v>
      </c>
      <c r="U5">
        <v>1.07</v>
      </c>
      <c r="V5">
        <v>0</v>
      </c>
      <c r="W5">
        <v>1.48</v>
      </c>
      <c r="X5">
        <v>66.56</v>
      </c>
      <c r="Y5">
        <v>22.18</v>
      </c>
      <c r="Z5">
        <v>22.19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22.01</v>
      </c>
      <c r="AH5">
        <v>60.19</v>
      </c>
      <c r="AI5">
        <v>60.19</v>
      </c>
      <c r="AJ5">
        <v>23.03</v>
      </c>
      <c r="AK5">
        <v>0</v>
      </c>
      <c r="AL5">
        <v>0</v>
      </c>
    </row>
    <row r="6" spans="1:38">
      <c r="A6" t="s">
        <v>48</v>
      </c>
      <c r="B6" s="34">
        <v>111.3</v>
      </c>
      <c r="C6" s="34">
        <v>31.66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65.81</v>
      </c>
      <c r="N6">
        <v>148.41999999999999</v>
      </c>
      <c r="O6">
        <v>52.77</v>
      </c>
      <c r="P6">
        <v>0.77</v>
      </c>
      <c r="Q6">
        <v>24.61</v>
      </c>
      <c r="R6" s="93">
        <v>0</v>
      </c>
      <c r="S6" s="93">
        <v>0</v>
      </c>
      <c r="T6" s="93">
        <v>0</v>
      </c>
      <c r="U6">
        <v>1.07</v>
      </c>
      <c r="V6">
        <v>0</v>
      </c>
      <c r="W6">
        <v>1.48</v>
      </c>
      <c r="X6">
        <v>63.72</v>
      </c>
      <c r="Y6">
        <v>21.24</v>
      </c>
      <c r="Z6">
        <v>21.24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21.99</v>
      </c>
      <c r="AH6">
        <v>59.59</v>
      </c>
      <c r="AI6">
        <v>59.59</v>
      </c>
      <c r="AJ6">
        <v>23.03</v>
      </c>
      <c r="AK6">
        <v>0</v>
      </c>
      <c r="AL6">
        <v>0</v>
      </c>
    </row>
    <row r="7" spans="1:38">
      <c r="A7" t="s">
        <v>49</v>
      </c>
      <c r="B7" s="34">
        <v>111.3</v>
      </c>
      <c r="C7" s="34">
        <v>31.66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69.95</v>
      </c>
      <c r="N7">
        <v>148.41999999999999</v>
      </c>
      <c r="O7">
        <v>52.77</v>
      </c>
      <c r="P7">
        <v>0.77</v>
      </c>
      <c r="Q7">
        <v>24.61</v>
      </c>
      <c r="R7" s="93">
        <v>0</v>
      </c>
      <c r="S7" s="93">
        <v>0</v>
      </c>
      <c r="T7" s="93">
        <v>0</v>
      </c>
      <c r="U7">
        <v>1.07</v>
      </c>
      <c r="V7">
        <v>0</v>
      </c>
      <c r="W7">
        <v>1.48</v>
      </c>
      <c r="X7">
        <v>60.83</v>
      </c>
      <c r="Y7">
        <v>20.27</v>
      </c>
      <c r="Z7">
        <v>20.28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22.32</v>
      </c>
      <c r="AH7">
        <v>59.34</v>
      </c>
      <c r="AI7">
        <v>59.34</v>
      </c>
      <c r="AJ7">
        <v>23.03</v>
      </c>
      <c r="AK7">
        <v>0</v>
      </c>
      <c r="AL7">
        <v>0</v>
      </c>
    </row>
    <row r="8" spans="1:38">
      <c r="A8" t="s">
        <v>50</v>
      </c>
      <c r="B8" s="34">
        <v>111.3</v>
      </c>
      <c r="C8" s="34">
        <v>31.66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69.95</v>
      </c>
      <c r="N8">
        <v>148.41999999999999</v>
      </c>
      <c r="O8">
        <v>52.77</v>
      </c>
      <c r="P8">
        <v>0.77</v>
      </c>
      <c r="Q8">
        <v>29.99</v>
      </c>
      <c r="R8" s="93">
        <v>0</v>
      </c>
      <c r="S8" s="93">
        <v>0</v>
      </c>
      <c r="T8" s="93">
        <v>0</v>
      </c>
      <c r="U8">
        <v>1.07</v>
      </c>
      <c r="V8">
        <v>0</v>
      </c>
      <c r="W8">
        <v>1.48</v>
      </c>
      <c r="X8">
        <v>57.69</v>
      </c>
      <c r="Y8">
        <v>19.23</v>
      </c>
      <c r="Z8">
        <v>19.23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22.05</v>
      </c>
      <c r="AH8">
        <v>36.35</v>
      </c>
      <c r="AI8">
        <v>36.35</v>
      </c>
      <c r="AJ8">
        <v>23.03</v>
      </c>
      <c r="AK8">
        <v>0</v>
      </c>
      <c r="AL8">
        <v>0</v>
      </c>
    </row>
    <row r="9" spans="1:38">
      <c r="A9" t="s">
        <v>51</v>
      </c>
      <c r="B9" s="34">
        <v>111.3</v>
      </c>
      <c r="C9" s="34">
        <v>31.66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69.95</v>
      </c>
      <c r="N9">
        <v>148.41999999999999</v>
      </c>
      <c r="O9">
        <v>52.77</v>
      </c>
      <c r="P9">
        <v>0.77</v>
      </c>
      <c r="Q9">
        <v>29.41</v>
      </c>
      <c r="R9" s="93">
        <v>0</v>
      </c>
      <c r="S9" s="93">
        <v>0</v>
      </c>
      <c r="T9" s="93">
        <v>0</v>
      </c>
      <c r="U9">
        <v>1.07</v>
      </c>
      <c r="V9">
        <v>0</v>
      </c>
      <c r="W9">
        <v>1.48</v>
      </c>
      <c r="X9">
        <v>54.58</v>
      </c>
      <c r="Y9">
        <v>18.190000000000001</v>
      </c>
      <c r="Z9">
        <v>18.190000000000001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20.94</v>
      </c>
      <c r="AH9">
        <v>35.82</v>
      </c>
      <c r="AI9">
        <v>35.82</v>
      </c>
      <c r="AJ9">
        <v>23.03</v>
      </c>
      <c r="AK9">
        <v>0</v>
      </c>
      <c r="AL9">
        <v>0</v>
      </c>
    </row>
    <row r="10" spans="1:38">
      <c r="A10" t="s">
        <v>52</v>
      </c>
      <c r="B10" s="34">
        <v>111.3</v>
      </c>
      <c r="C10" s="34">
        <v>31.66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69.95</v>
      </c>
      <c r="N10">
        <v>148.41999999999999</v>
      </c>
      <c r="O10">
        <v>52.77</v>
      </c>
      <c r="P10">
        <v>0.77</v>
      </c>
      <c r="Q10">
        <v>28.81</v>
      </c>
      <c r="R10" s="93">
        <v>0</v>
      </c>
      <c r="S10" s="93">
        <v>0</v>
      </c>
      <c r="T10" s="93">
        <v>0</v>
      </c>
      <c r="U10">
        <v>1.07</v>
      </c>
      <c r="V10">
        <v>0</v>
      </c>
      <c r="W10">
        <v>1.48</v>
      </c>
      <c r="X10">
        <v>51.2</v>
      </c>
      <c r="Y10">
        <v>17.059999999999999</v>
      </c>
      <c r="Z10">
        <v>17.07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20.100000000000001</v>
      </c>
      <c r="AH10">
        <v>35.15</v>
      </c>
      <c r="AI10">
        <v>35.15</v>
      </c>
      <c r="AJ10">
        <v>23.03</v>
      </c>
      <c r="AK10">
        <v>0</v>
      </c>
      <c r="AL10">
        <v>0</v>
      </c>
    </row>
    <row r="11" spans="1:38">
      <c r="A11" t="s">
        <v>53</v>
      </c>
      <c r="B11" s="34">
        <v>111.3</v>
      </c>
      <c r="C11" s="34">
        <v>31.66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69.95</v>
      </c>
      <c r="N11">
        <v>148.41999999999999</v>
      </c>
      <c r="O11">
        <v>52.77</v>
      </c>
      <c r="P11">
        <v>0.69</v>
      </c>
      <c r="Q11">
        <v>28.61</v>
      </c>
      <c r="R11" s="93">
        <v>0</v>
      </c>
      <c r="S11" s="93">
        <v>0</v>
      </c>
      <c r="T11" s="93">
        <v>0</v>
      </c>
      <c r="U11">
        <v>1.03</v>
      </c>
      <c r="V11">
        <v>0</v>
      </c>
      <c r="W11">
        <v>1.48</v>
      </c>
      <c r="X11">
        <v>60.26</v>
      </c>
      <c r="Y11">
        <v>20.079999999999998</v>
      </c>
      <c r="Z11">
        <v>20.09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19.399999999999999</v>
      </c>
      <c r="AH11">
        <v>43.51</v>
      </c>
      <c r="AI11">
        <v>43.51</v>
      </c>
      <c r="AJ11">
        <v>23.03</v>
      </c>
      <c r="AK11">
        <v>0</v>
      </c>
      <c r="AL11">
        <v>0</v>
      </c>
    </row>
    <row r="12" spans="1:38">
      <c r="A12" t="s">
        <v>54</v>
      </c>
      <c r="B12" s="34">
        <v>111.3</v>
      </c>
      <c r="C12" s="34">
        <v>31.66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69.95</v>
      </c>
      <c r="N12">
        <v>148.41999999999999</v>
      </c>
      <c r="O12">
        <v>52.77</v>
      </c>
      <c r="P12">
        <v>0.69</v>
      </c>
      <c r="Q12">
        <v>28.41</v>
      </c>
      <c r="R12" s="93">
        <v>0</v>
      </c>
      <c r="S12" s="93">
        <v>0</v>
      </c>
      <c r="T12" s="93">
        <v>0</v>
      </c>
      <c r="U12">
        <v>1.03</v>
      </c>
      <c r="V12">
        <v>0</v>
      </c>
      <c r="W12">
        <v>1.48</v>
      </c>
      <c r="X12">
        <v>60.06</v>
      </c>
      <c r="Y12">
        <v>20.010000000000002</v>
      </c>
      <c r="Z12">
        <v>20.02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19.059999999999999</v>
      </c>
      <c r="AH12">
        <v>43.17</v>
      </c>
      <c r="AI12">
        <v>43.17</v>
      </c>
      <c r="AJ12">
        <v>23.03</v>
      </c>
      <c r="AK12">
        <v>0</v>
      </c>
      <c r="AL12">
        <v>0</v>
      </c>
    </row>
    <row r="13" spans="1:38">
      <c r="A13" t="s">
        <v>55</v>
      </c>
      <c r="B13" s="34">
        <v>111.3</v>
      </c>
      <c r="C13" s="34">
        <v>31.66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69.95</v>
      </c>
      <c r="N13">
        <v>148.41999999999999</v>
      </c>
      <c r="O13">
        <v>52.77</v>
      </c>
      <c r="P13">
        <v>0.69</v>
      </c>
      <c r="Q13">
        <v>28.4</v>
      </c>
      <c r="R13" s="93">
        <v>0</v>
      </c>
      <c r="S13" s="93">
        <v>0</v>
      </c>
      <c r="T13" s="93">
        <v>0</v>
      </c>
      <c r="U13">
        <v>1.03</v>
      </c>
      <c r="V13">
        <v>0</v>
      </c>
      <c r="W13">
        <v>1.48</v>
      </c>
      <c r="X13">
        <v>58.76</v>
      </c>
      <c r="Y13">
        <v>19.579999999999998</v>
      </c>
      <c r="Z13">
        <v>19.59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18.510000000000002</v>
      </c>
      <c r="AH13">
        <v>42.51</v>
      </c>
      <c r="AI13">
        <v>42.51</v>
      </c>
      <c r="AJ13">
        <v>23.03</v>
      </c>
      <c r="AK13">
        <v>0</v>
      </c>
      <c r="AL13">
        <v>0</v>
      </c>
    </row>
    <row r="14" spans="1:38">
      <c r="A14" t="s">
        <v>56</v>
      </c>
      <c r="B14" s="34">
        <v>111.3</v>
      </c>
      <c r="C14" s="34">
        <v>31.66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69.95</v>
      </c>
      <c r="N14">
        <v>148.41999999999999</v>
      </c>
      <c r="O14">
        <v>52.77</v>
      </c>
      <c r="P14">
        <v>0.69</v>
      </c>
      <c r="Q14">
        <v>28.11</v>
      </c>
      <c r="R14" s="93">
        <v>0</v>
      </c>
      <c r="S14" s="93">
        <v>0</v>
      </c>
      <c r="T14" s="93">
        <v>0</v>
      </c>
      <c r="U14">
        <v>1.03</v>
      </c>
      <c r="V14">
        <v>0</v>
      </c>
      <c r="W14">
        <v>1.48</v>
      </c>
      <c r="X14">
        <v>57.76</v>
      </c>
      <c r="Y14">
        <v>19.260000000000002</v>
      </c>
      <c r="Z14">
        <v>19.25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18.04</v>
      </c>
      <c r="AH14">
        <v>41.84</v>
      </c>
      <c r="AI14">
        <v>41.84</v>
      </c>
      <c r="AJ14">
        <v>23.03</v>
      </c>
      <c r="AK14">
        <v>0</v>
      </c>
      <c r="AL14">
        <v>0</v>
      </c>
    </row>
    <row r="15" spans="1:38">
      <c r="A15" t="s">
        <v>57</v>
      </c>
      <c r="B15" s="34">
        <v>111.3</v>
      </c>
      <c r="C15" s="34">
        <v>31.66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69.95</v>
      </c>
      <c r="N15">
        <v>148.41999999999999</v>
      </c>
      <c r="O15">
        <v>52.77</v>
      </c>
      <c r="P15">
        <v>0.69</v>
      </c>
      <c r="Q15">
        <v>27.71</v>
      </c>
      <c r="R15" s="93">
        <v>0</v>
      </c>
      <c r="S15" s="93">
        <v>0</v>
      </c>
      <c r="T15" s="93">
        <v>0</v>
      </c>
      <c r="U15">
        <v>0.99</v>
      </c>
      <c r="V15">
        <v>0</v>
      </c>
      <c r="W15">
        <v>1.43</v>
      </c>
      <c r="X15">
        <v>56.76</v>
      </c>
      <c r="Y15">
        <v>18.920000000000002</v>
      </c>
      <c r="Z15">
        <v>18.920000000000002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13.49</v>
      </c>
      <c r="AH15">
        <v>32.159999999999997</v>
      </c>
      <c r="AI15">
        <v>32.159999999999997</v>
      </c>
      <c r="AJ15">
        <v>23.03</v>
      </c>
      <c r="AK15">
        <v>0</v>
      </c>
      <c r="AL15">
        <v>0</v>
      </c>
    </row>
    <row r="16" spans="1:38">
      <c r="A16" t="s">
        <v>58</v>
      </c>
      <c r="B16" s="34">
        <v>111.3</v>
      </c>
      <c r="C16" s="34">
        <v>31.66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69.95</v>
      </c>
      <c r="N16">
        <v>148.41999999999999</v>
      </c>
      <c r="O16">
        <v>52.77</v>
      </c>
      <c r="P16">
        <v>0.69</v>
      </c>
      <c r="Q16">
        <v>27.42</v>
      </c>
      <c r="R16" s="93">
        <v>0</v>
      </c>
      <c r="S16" s="93">
        <v>0</v>
      </c>
      <c r="T16" s="93">
        <v>0</v>
      </c>
      <c r="U16">
        <v>0.99</v>
      </c>
      <c r="V16">
        <v>0</v>
      </c>
      <c r="W16">
        <v>1.43</v>
      </c>
      <c r="X16">
        <v>54.76</v>
      </c>
      <c r="Y16">
        <v>18.260000000000002</v>
      </c>
      <c r="Z16">
        <v>18.25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13.17</v>
      </c>
      <c r="AH16">
        <v>32.15</v>
      </c>
      <c r="AI16">
        <v>32.15</v>
      </c>
      <c r="AJ16">
        <v>23.03</v>
      </c>
      <c r="AK16">
        <v>0</v>
      </c>
      <c r="AL16">
        <v>0</v>
      </c>
    </row>
    <row r="17" spans="1:38">
      <c r="A17" t="s">
        <v>59</v>
      </c>
      <c r="B17" s="34">
        <v>111.3</v>
      </c>
      <c r="C17" s="34">
        <v>31.66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69.95</v>
      </c>
      <c r="N17">
        <v>148.41999999999999</v>
      </c>
      <c r="O17">
        <v>52.77</v>
      </c>
      <c r="P17">
        <v>0.69</v>
      </c>
      <c r="Q17">
        <v>27.42</v>
      </c>
      <c r="R17" s="93">
        <v>0</v>
      </c>
      <c r="S17" s="93">
        <v>0</v>
      </c>
      <c r="T17" s="93">
        <v>0</v>
      </c>
      <c r="U17">
        <v>0.99</v>
      </c>
      <c r="V17">
        <v>0</v>
      </c>
      <c r="W17">
        <v>1.43</v>
      </c>
      <c r="X17">
        <v>42.76</v>
      </c>
      <c r="Y17">
        <v>14.26</v>
      </c>
      <c r="Z17">
        <v>14.25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12.51</v>
      </c>
      <c r="AH17">
        <v>32.07</v>
      </c>
      <c r="AI17">
        <v>32.07</v>
      </c>
      <c r="AJ17">
        <v>22.07</v>
      </c>
      <c r="AK17">
        <v>0</v>
      </c>
      <c r="AL17">
        <v>0</v>
      </c>
    </row>
    <row r="18" spans="1:38">
      <c r="A18" t="s">
        <v>60</v>
      </c>
      <c r="B18" s="34">
        <v>111.3</v>
      </c>
      <c r="C18" s="34">
        <v>31.66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69.95</v>
      </c>
      <c r="N18">
        <v>148.41999999999999</v>
      </c>
      <c r="O18">
        <v>52.77</v>
      </c>
      <c r="P18">
        <v>0.69</v>
      </c>
      <c r="Q18">
        <v>27.22</v>
      </c>
      <c r="R18" s="93">
        <v>0</v>
      </c>
      <c r="S18" s="93">
        <v>0</v>
      </c>
      <c r="T18" s="93">
        <v>0</v>
      </c>
      <c r="U18">
        <v>0.99</v>
      </c>
      <c r="V18">
        <v>0</v>
      </c>
      <c r="W18">
        <v>1.43</v>
      </c>
      <c r="X18">
        <v>41.76</v>
      </c>
      <c r="Y18">
        <v>13.92</v>
      </c>
      <c r="Z18">
        <v>13.92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11.84</v>
      </c>
      <c r="AH18">
        <v>31.48</v>
      </c>
      <c r="AI18">
        <v>31.48</v>
      </c>
      <c r="AJ18">
        <v>22.07</v>
      </c>
      <c r="AK18">
        <v>0</v>
      </c>
      <c r="AL18">
        <v>0</v>
      </c>
    </row>
    <row r="19" spans="1:38">
      <c r="A19" t="s">
        <v>61</v>
      </c>
      <c r="B19" s="34">
        <v>111.3</v>
      </c>
      <c r="C19" s="34">
        <v>31.66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69.95</v>
      </c>
      <c r="N19">
        <v>148.41999999999999</v>
      </c>
      <c r="O19">
        <v>52.77</v>
      </c>
      <c r="P19">
        <v>0.69</v>
      </c>
      <c r="Q19">
        <v>27.45</v>
      </c>
      <c r="R19" s="93">
        <v>0</v>
      </c>
      <c r="S19" s="93">
        <v>0</v>
      </c>
      <c r="T19" s="93">
        <v>0</v>
      </c>
      <c r="U19">
        <v>0.99</v>
      </c>
      <c r="V19">
        <v>0</v>
      </c>
      <c r="W19">
        <v>1.43</v>
      </c>
      <c r="X19">
        <v>36.69</v>
      </c>
      <c r="Y19">
        <v>12.22</v>
      </c>
      <c r="Z19">
        <v>12.23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26.45</v>
      </c>
      <c r="AI19">
        <v>26.45</v>
      </c>
      <c r="AJ19">
        <v>22.07</v>
      </c>
      <c r="AK19">
        <v>0</v>
      </c>
      <c r="AL19">
        <v>0</v>
      </c>
    </row>
    <row r="20" spans="1:38">
      <c r="A20" t="s">
        <v>62</v>
      </c>
      <c r="B20" s="34">
        <v>111.3</v>
      </c>
      <c r="C20" s="34">
        <v>31.66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69.95</v>
      </c>
      <c r="N20">
        <v>148.41999999999999</v>
      </c>
      <c r="O20">
        <v>52.77</v>
      </c>
      <c r="P20">
        <v>0.69</v>
      </c>
      <c r="Q20">
        <v>26.93</v>
      </c>
      <c r="R20" s="93">
        <v>0</v>
      </c>
      <c r="S20" s="93">
        <v>0</v>
      </c>
      <c r="T20" s="93">
        <v>0</v>
      </c>
      <c r="U20">
        <v>0.99</v>
      </c>
      <c r="V20">
        <v>0</v>
      </c>
      <c r="W20">
        <v>1.43</v>
      </c>
      <c r="X20">
        <v>35.78</v>
      </c>
      <c r="Y20">
        <v>11.93</v>
      </c>
      <c r="Z20">
        <v>11.93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26.14</v>
      </c>
      <c r="AI20">
        <v>26.14</v>
      </c>
      <c r="AJ20">
        <v>22.07</v>
      </c>
      <c r="AK20">
        <v>0</v>
      </c>
      <c r="AL20">
        <v>0</v>
      </c>
    </row>
    <row r="21" spans="1:38">
      <c r="A21" t="s">
        <v>63</v>
      </c>
      <c r="B21" s="34">
        <v>111.3</v>
      </c>
      <c r="C21" s="34">
        <v>31.66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69.95</v>
      </c>
      <c r="N21">
        <v>148.41999999999999</v>
      </c>
      <c r="O21">
        <v>52.77</v>
      </c>
      <c r="P21">
        <v>0.69</v>
      </c>
      <c r="Q21">
        <v>29.41</v>
      </c>
      <c r="R21" s="93">
        <v>0</v>
      </c>
      <c r="S21" s="93">
        <v>0</v>
      </c>
      <c r="T21" s="93">
        <v>0</v>
      </c>
      <c r="U21">
        <v>0.99</v>
      </c>
      <c r="V21">
        <v>0</v>
      </c>
      <c r="W21">
        <v>1.43</v>
      </c>
      <c r="X21">
        <v>27.76</v>
      </c>
      <c r="Y21">
        <v>9.26</v>
      </c>
      <c r="Z21">
        <v>9.25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14</v>
      </c>
      <c r="AI21">
        <v>14</v>
      </c>
      <c r="AJ21">
        <v>22.07</v>
      </c>
      <c r="AK21">
        <v>0</v>
      </c>
      <c r="AL21">
        <v>0</v>
      </c>
    </row>
    <row r="22" spans="1:38">
      <c r="A22" t="s">
        <v>64</v>
      </c>
      <c r="B22" s="34">
        <v>111.3</v>
      </c>
      <c r="C22" s="34">
        <v>31.66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65.81</v>
      </c>
      <c r="N22">
        <v>148.41999999999999</v>
      </c>
      <c r="O22">
        <v>52.77</v>
      </c>
      <c r="P22">
        <v>0.69</v>
      </c>
      <c r="Q22">
        <v>29.01</v>
      </c>
      <c r="R22" s="93">
        <v>0</v>
      </c>
      <c r="S22" s="93">
        <v>0</v>
      </c>
      <c r="T22" s="93">
        <v>0</v>
      </c>
      <c r="U22">
        <v>0.99</v>
      </c>
      <c r="V22">
        <v>0</v>
      </c>
      <c r="W22">
        <v>1.43</v>
      </c>
      <c r="X22">
        <v>27.55</v>
      </c>
      <c r="Y22">
        <v>9.1999999999999993</v>
      </c>
      <c r="Z22">
        <v>9.18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14</v>
      </c>
      <c r="AI22">
        <v>14</v>
      </c>
      <c r="AJ22">
        <v>22.07</v>
      </c>
      <c r="AK22">
        <v>0</v>
      </c>
      <c r="AL22">
        <v>0</v>
      </c>
    </row>
    <row r="23" spans="1:38">
      <c r="A23" t="s">
        <v>65</v>
      </c>
      <c r="B23" s="34">
        <v>109.98</v>
      </c>
      <c r="C23" s="34">
        <v>31.66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65.81</v>
      </c>
      <c r="N23">
        <v>148.41999999999999</v>
      </c>
      <c r="O23">
        <v>50.63</v>
      </c>
      <c r="P23">
        <v>0.69</v>
      </c>
      <c r="Q23">
        <v>28.76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1.43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14</v>
      </c>
      <c r="AI23">
        <v>14</v>
      </c>
      <c r="AJ23">
        <v>22.07</v>
      </c>
      <c r="AK23">
        <v>0</v>
      </c>
      <c r="AL23">
        <v>0</v>
      </c>
    </row>
    <row r="24" spans="1:38">
      <c r="A24" t="s">
        <v>66</v>
      </c>
      <c r="B24" s="34">
        <v>109.98</v>
      </c>
      <c r="C24" s="34">
        <v>31.66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65.81</v>
      </c>
      <c r="N24">
        <v>148.41999999999999</v>
      </c>
      <c r="O24">
        <v>50.63</v>
      </c>
      <c r="P24">
        <v>0.69</v>
      </c>
      <c r="Q24">
        <v>28.01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1.43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14</v>
      </c>
      <c r="AI24">
        <v>14</v>
      </c>
      <c r="AJ24">
        <v>23.03</v>
      </c>
      <c r="AK24">
        <v>0</v>
      </c>
      <c r="AL24">
        <v>0</v>
      </c>
    </row>
    <row r="25" spans="1:38">
      <c r="A25" t="s">
        <v>67</v>
      </c>
      <c r="B25" s="34">
        <v>129.16999999999999</v>
      </c>
      <c r="C25" s="34">
        <v>31.66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65.81</v>
      </c>
      <c r="N25">
        <v>148.41999999999999</v>
      </c>
      <c r="O25">
        <v>50.63</v>
      </c>
      <c r="P25">
        <v>0.69</v>
      </c>
      <c r="Q25">
        <v>26.73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1.43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14</v>
      </c>
      <c r="AI25">
        <v>14</v>
      </c>
      <c r="AJ25">
        <v>23.03</v>
      </c>
      <c r="AK25">
        <v>0</v>
      </c>
      <c r="AL25">
        <v>0</v>
      </c>
    </row>
    <row r="26" spans="1:38">
      <c r="A26" t="s">
        <v>68</v>
      </c>
      <c r="B26" s="34">
        <v>177.14</v>
      </c>
      <c r="C26" s="34">
        <v>31.66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65.81</v>
      </c>
      <c r="N26">
        <v>191.9</v>
      </c>
      <c r="O26">
        <v>50.63</v>
      </c>
      <c r="P26">
        <v>0.69</v>
      </c>
      <c r="Q26">
        <v>26.17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1.43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7.34</v>
      </c>
      <c r="AH26">
        <v>14</v>
      </c>
      <c r="AI26">
        <v>14</v>
      </c>
      <c r="AJ26">
        <v>23.03</v>
      </c>
      <c r="AK26">
        <v>0</v>
      </c>
      <c r="AL26">
        <v>0</v>
      </c>
    </row>
    <row r="27" spans="1:38">
      <c r="A27" t="s">
        <v>69</v>
      </c>
      <c r="B27" s="34">
        <v>225.12</v>
      </c>
      <c r="C27" s="34">
        <v>55.29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65.81</v>
      </c>
      <c r="N27">
        <v>230.28</v>
      </c>
      <c r="O27">
        <v>50.63</v>
      </c>
      <c r="P27">
        <v>0.69</v>
      </c>
      <c r="Q27">
        <v>25.76</v>
      </c>
      <c r="R27" s="93">
        <v>0</v>
      </c>
      <c r="S27" s="93">
        <v>0</v>
      </c>
      <c r="T27" s="93">
        <v>0</v>
      </c>
      <c r="U27">
        <v>1.07</v>
      </c>
      <c r="V27">
        <v>0</v>
      </c>
      <c r="W27">
        <v>1.43</v>
      </c>
      <c r="X27">
        <v>22.5</v>
      </c>
      <c r="Y27">
        <v>7.5</v>
      </c>
      <c r="Z27">
        <v>7.5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7.34</v>
      </c>
      <c r="AH27">
        <v>14</v>
      </c>
      <c r="AI27">
        <v>14</v>
      </c>
      <c r="AJ27">
        <v>23.03</v>
      </c>
      <c r="AK27">
        <v>0</v>
      </c>
      <c r="AL27">
        <v>0</v>
      </c>
    </row>
    <row r="28" spans="1:38">
      <c r="A28" t="s">
        <v>70</v>
      </c>
      <c r="B28" s="34">
        <v>259.64</v>
      </c>
      <c r="C28" s="34">
        <v>55.29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65.81</v>
      </c>
      <c r="N28">
        <v>269.86</v>
      </c>
      <c r="O28">
        <v>79.42</v>
      </c>
      <c r="P28">
        <v>0.69</v>
      </c>
      <c r="Q28">
        <v>25.15</v>
      </c>
      <c r="R28" s="93">
        <v>0</v>
      </c>
      <c r="S28" s="93">
        <v>0</v>
      </c>
      <c r="T28" s="93">
        <v>0</v>
      </c>
      <c r="U28">
        <v>1.07</v>
      </c>
      <c r="V28">
        <v>0</v>
      </c>
      <c r="W28">
        <v>1.43</v>
      </c>
      <c r="X28">
        <v>22.5</v>
      </c>
      <c r="Y28">
        <v>7.5</v>
      </c>
      <c r="Z28">
        <v>7.5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7.34</v>
      </c>
      <c r="AH28">
        <v>14</v>
      </c>
      <c r="AI28">
        <v>14</v>
      </c>
      <c r="AJ28">
        <v>23.03</v>
      </c>
      <c r="AK28">
        <v>0</v>
      </c>
      <c r="AL28">
        <v>0</v>
      </c>
    </row>
    <row r="29" spans="1:38">
      <c r="A29" t="s">
        <v>71</v>
      </c>
      <c r="B29" s="34">
        <v>259.64</v>
      </c>
      <c r="C29" s="34">
        <v>74.16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65.81</v>
      </c>
      <c r="N29">
        <v>269.86</v>
      </c>
      <c r="O29">
        <v>100.5</v>
      </c>
      <c r="P29">
        <v>0.69</v>
      </c>
      <c r="Q29">
        <v>21.07</v>
      </c>
      <c r="R29" s="93">
        <v>0</v>
      </c>
      <c r="S29" s="93">
        <v>0</v>
      </c>
      <c r="T29" s="93">
        <v>0</v>
      </c>
      <c r="U29">
        <v>1.07</v>
      </c>
      <c r="V29">
        <v>0</v>
      </c>
      <c r="W29">
        <v>1.43</v>
      </c>
      <c r="X29">
        <v>22.5</v>
      </c>
      <c r="Y29">
        <v>7.5</v>
      </c>
      <c r="Z29">
        <v>7.5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7.34</v>
      </c>
      <c r="AH29">
        <v>24.62</v>
      </c>
      <c r="AI29">
        <v>24.62</v>
      </c>
      <c r="AJ29">
        <v>23.03</v>
      </c>
      <c r="AK29">
        <v>0</v>
      </c>
      <c r="AL29">
        <v>0</v>
      </c>
    </row>
    <row r="30" spans="1:38">
      <c r="A30" t="s">
        <v>72</v>
      </c>
      <c r="B30" s="34">
        <v>259.64</v>
      </c>
      <c r="C30" s="34">
        <v>74.16</v>
      </c>
      <c r="D30" s="93">
        <f t="shared" si="0"/>
        <v>4.5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94.02</v>
      </c>
      <c r="N30">
        <v>269.86</v>
      </c>
      <c r="O30">
        <v>100.5</v>
      </c>
      <c r="P30">
        <v>0.69</v>
      </c>
      <c r="Q30">
        <v>20.97</v>
      </c>
      <c r="R30" s="93">
        <v>0</v>
      </c>
      <c r="S30" s="93">
        <v>4.5</v>
      </c>
      <c r="T30" s="93">
        <v>0</v>
      </c>
      <c r="U30">
        <v>1.07</v>
      </c>
      <c r="V30">
        <v>0</v>
      </c>
      <c r="W30">
        <v>1.43</v>
      </c>
      <c r="X30">
        <v>22.5</v>
      </c>
      <c r="Y30">
        <v>7.5</v>
      </c>
      <c r="Z30">
        <v>7.5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7.34</v>
      </c>
      <c r="AH30">
        <v>25.51</v>
      </c>
      <c r="AI30">
        <v>25.51</v>
      </c>
      <c r="AJ30">
        <v>22.07</v>
      </c>
      <c r="AK30">
        <v>0</v>
      </c>
      <c r="AL30">
        <v>0</v>
      </c>
    </row>
    <row r="31" spans="1:38">
      <c r="A31" t="s">
        <v>73</v>
      </c>
      <c r="B31" s="34">
        <v>259.64</v>
      </c>
      <c r="C31" s="34">
        <v>74.16</v>
      </c>
      <c r="D31" s="93">
        <f t="shared" si="0"/>
        <v>11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115.08</v>
      </c>
      <c r="N31">
        <v>269.86</v>
      </c>
      <c r="O31">
        <v>100.5</v>
      </c>
      <c r="P31">
        <v>0.69</v>
      </c>
      <c r="Q31">
        <v>25.22</v>
      </c>
      <c r="R31" s="93">
        <v>0.9</v>
      </c>
      <c r="S31" s="93">
        <v>9.1999999999999993</v>
      </c>
      <c r="T31" s="93">
        <v>0.9</v>
      </c>
      <c r="U31">
        <v>1.07</v>
      </c>
      <c r="V31">
        <v>0.32079299999999999</v>
      </c>
      <c r="W31">
        <v>1.43</v>
      </c>
      <c r="X31">
        <v>32.39</v>
      </c>
      <c r="Y31">
        <v>10.79</v>
      </c>
      <c r="Z31">
        <v>10.8</v>
      </c>
      <c r="AA31">
        <v>0.12</v>
      </c>
      <c r="AB31">
        <v>0.02</v>
      </c>
      <c r="AC31">
        <v>0</v>
      </c>
      <c r="AD31">
        <v>0</v>
      </c>
      <c r="AE31">
        <v>0</v>
      </c>
      <c r="AF31">
        <v>0</v>
      </c>
      <c r="AG31">
        <v>7.34</v>
      </c>
      <c r="AH31">
        <v>36.56</v>
      </c>
      <c r="AI31">
        <v>36.56</v>
      </c>
      <c r="AJ31">
        <v>22.07</v>
      </c>
      <c r="AK31">
        <v>0</v>
      </c>
      <c r="AL31">
        <v>0</v>
      </c>
    </row>
    <row r="32" spans="1:38">
      <c r="A32" t="s">
        <v>74</v>
      </c>
      <c r="B32" s="34">
        <v>259.64</v>
      </c>
      <c r="C32" s="34">
        <v>86.55</v>
      </c>
      <c r="D32" s="93">
        <f t="shared" si="0"/>
        <v>20.74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115.08</v>
      </c>
      <c r="N32">
        <v>269.86</v>
      </c>
      <c r="O32">
        <v>100.5</v>
      </c>
      <c r="P32">
        <v>0.69</v>
      </c>
      <c r="Q32">
        <v>25.62</v>
      </c>
      <c r="R32" s="93">
        <v>2.57</v>
      </c>
      <c r="S32" s="93">
        <v>15.6</v>
      </c>
      <c r="T32" s="93">
        <v>2.57</v>
      </c>
      <c r="U32">
        <v>1.07</v>
      </c>
      <c r="V32">
        <v>3.5773280000000001</v>
      </c>
      <c r="W32">
        <v>1.43</v>
      </c>
      <c r="X32">
        <v>32.92</v>
      </c>
      <c r="Y32">
        <v>10.98</v>
      </c>
      <c r="Z32">
        <v>10.97</v>
      </c>
      <c r="AA32">
        <v>1.08</v>
      </c>
      <c r="AB32">
        <v>0.22</v>
      </c>
      <c r="AC32">
        <v>0</v>
      </c>
      <c r="AD32">
        <v>0</v>
      </c>
      <c r="AE32">
        <v>1</v>
      </c>
      <c r="AF32">
        <v>0</v>
      </c>
      <c r="AG32">
        <v>7.34</v>
      </c>
      <c r="AH32">
        <v>36.21</v>
      </c>
      <c r="AI32">
        <v>36.21</v>
      </c>
      <c r="AJ32">
        <v>22.07</v>
      </c>
      <c r="AK32">
        <v>0</v>
      </c>
      <c r="AL32">
        <v>0</v>
      </c>
    </row>
    <row r="33" spans="1:38">
      <c r="A33" t="s">
        <v>75</v>
      </c>
      <c r="B33" s="34">
        <v>259.64</v>
      </c>
      <c r="C33" s="34">
        <v>86.55</v>
      </c>
      <c r="D33" s="93">
        <f t="shared" si="0"/>
        <v>35.08</v>
      </c>
      <c r="E33" s="34">
        <v>0</v>
      </c>
      <c r="F33" s="34"/>
      <c r="G33" s="34"/>
      <c r="H33" s="34"/>
      <c r="I33" s="34"/>
      <c r="J33" s="37">
        <v>0.05</v>
      </c>
      <c r="K33" s="37">
        <v>0.05</v>
      </c>
      <c r="L33" s="37">
        <v>0.05</v>
      </c>
      <c r="M33">
        <v>115.08</v>
      </c>
      <c r="N33">
        <v>269.86</v>
      </c>
      <c r="O33">
        <v>100.5</v>
      </c>
      <c r="P33">
        <v>0.69</v>
      </c>
      <c r="Q33">
        <v>28.01</v>
      </c>
      <c r="R33" s="93">
        <v>6.04</v>
      </c>
      <c r="S33" s="93">
        <v>23</v>
      </c>
      <c r="T33" s="93">
        <v>6.04</v>
      </c>
      <c r="U33">
        <v>1.07</v>
      </c>
      <c r="V33">
        <v>9.3807650000000002</v>
      </c>
      <c r="W33">
        <v>1.43</v>
      </c>
      <c r="X33">
        <v>43.88</v>
      </c>
      <c r="Y33">
        <v>14.63</v>
      </c>
      <c r="Z33">
        <v>14.62</v>
      </c>
      <c r="AA33">
        <v>1.47</v>
      </c>
      <c r="AB33">
        <v>0.28999999999999998</v>
      </c>
      <c r="AC33">
        <v>0.33</v>
      </c>
      <c r="AD33">
        <v>5</v>
      </c>
      <c r="AE33">
        <v>3</v>
      </c>
      <c r="AF33">
        <v>1</v>
      </c>
      <c r="AG33">
        <v>7.34</v>
      </c>
      <c r="AH33">
        <v>35.729999999999997</v>
      </c>
      <c r="AI33">
        <v>35.729999999999997</v>
      </c>
      <c r="AJ33">
        <v>0</v>
      </c>
      <c r="AK33">
        <v>2</v>
      </c>
      <c r="AL33">
        <v>1</v>
      </c>
    </row>
    <row r="34" spans="1:38">
      <c r="A34" t="s">
        <v>76</v>
      </c>
      <c r="B34" s="34">
        <v>259.64</v>
      </c>
      <c r="C34" s="34">
        <v>86.55</v>
      </c>
      <c r="D34" s="93">
        <f t="shared" si="0"/>
        <v>76.38</v>
      </c>
      <c r="E34" s="34">
        <v>0</v>
      </c>
      <c r="F34" s="34"/>
      <c r="G34" s="34"/>
      <c r="H34" s="34"/>
      <c r="I34" s="34"/>
      <c r="J34" s="37">
        <v>0.31</v>
      </c>
      <c r="K34" s="37">
        <v>0.31</v>
      </c>
      <c r="L34" s="37">
        <v>0.32</v>
      </c>
      <c r="M34">
        <v>115.08</v>
      </c>
      <c r="N34">
        <v>269.86</v>
      </c>
      <c r="O34">
        <v>100.5</v>
      </c>
      <c r="P34">
        <v>0.69</v>
      </c>
      <c r="Q34">
        <v>29.01</v>
      </c>
      <c r="R34" s="93">
        <v>21.69</v>
      </c>
      <c r="S34" s="93">
        <v>33</v>
      </c>
      <c r="T34" s="93">
        <v>21.69</v>
      </c>
      <c r="U34">
        <v>1.07</v>
      </c>
      <c r="V34">
        <v>15.407785000000001</v>
      </c>
      <c r="W34">
        <v>1.43</v>
      </c>
      <c r="X34">
        <v>42.94</v>
      </c>
      <c r="Y34">
        <v>14.32</v>
      </c>
      <c r="Z34">
        <v>14.31</v>
      </c>
      <c r="AA34">
        <v>6.92</v>
      </c>
      <c r="AB34">
        <v>1.38</v>
      </c>
      <c r="AC34">
        <v>1</v>
      </c>
      <c r="AD34">
        <v>5</v>
      </c>
      <c r="AE34">
        <v>5</v>
      </c>
      <c r="AF34">
        <v>3</v>
      </c>
      <c r="AG34">
        <v>7.34</v>
      </c>
      <c r="AH34">
        <v>34.369999999999997</v>
      </c>
      <c r="AI34">
        <v>34.369999999999997</v>
      </c>
      <c r="AJ34">
        <v>0</v>
      </c>
      <c r="AK34">
        <v>7</v>
      </c>
      <c r="AL34">
        <v>3</v>
      </c>
    </row>
    <row r="35" spans="1:38">
      <c r="A35" t="s">
        <v>77</v>
      </c>
      <c r="B35" s="34">
        <v>259.64</v>
      </c>
      <c r="C35" s="34">
        <v>86.55</v>
      </c>
      <c r="D35" s="93">
        <f t="shared" si="0"/>
        <v>84.7</v>
      </c>
      <c r="E35" s="34">
        <v>0</v>
      </c>
      <c r="F35" s="34"/>
      <c r="G35" s="34"/>
      <c r="H35" s="34"/>
      <c r="I35" s="34"/>
      <c r="J35" s="37">
        <v>0.9</v>
      </c>
      <c r="K35" s="37">
        <v>0.9</v>
      </c>
      <c r="L35" s="37">
        <v>0.93</v>
      </c>
      <c r="M35">
        <v>115.08</v>
      </c>
      <c r="N35">
        <v>269.86</v>
      </c>
      <c r="O35">
        <v>100.5</v>
      </c>
      <c r="P35">
        <v>0.69</v>
      </c>
      <c r="Q35">
        <v>29.61</v>
      </c>
      <c r="R35" s="93">
        <v>26.09</v>
      </c>
      <c r="S35" s="93">
        <v>32.520000000000003</v>
      </c>
      <c r="T35" s="93">
        <v>26.09</v>
      </c>
      <c r="U35">
        <v>0.99</v>
      </c>
      <c r="V35">
        <v>22.45551</v>
      </c>
      <c r="W35">
        <v>1.43</v>
      </c>
      <c r="X35">
        <v>42.03</v>
      </c>
      <c r="Y35">
        <v>14.01</v>
      </c>
      <c r="Z35">
        <v>14.01</v>
      </c>
      <c r="AA35">
        <v>16.079999999999998</v>
      </c>
      <c r="AB35">
        <v>3.22</v>
      </c>
      <c r="AC35">
        <v>1.67</v>
      </c>
      <c r="AD35">
        <v>5</v>
      </c>
      <c r="AE35">
        <v>8</v>
      </c>
      <c r="AF35">
        <v>4</v>
      </c>
      <c r="AG35">
        <v>7.34</v>
      </c>
      <c r="AH35">
        <v>28.02</v>
      </c>
      <c r="AI35">
        <v>28.02</v>
      </c>
      <c r="AJ35">
        <v>0</v>
      </c>
      <c r="AK35">
        <v>18</v>
      </c>
      <c r="AL35">
        <v>7</v>
      </c>
    </row>
    <row r="36" spans="1:38">
      <c r="A36" t="s">
        <v>78</v>
      </c>
      <c r="B36" s="34">
        <v>259.64</v>
      </c>
      <c r="C36" s="34">
        <v>86.55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1.74</v>
      </c>
      <c r="K36" s="37">
        <v>1.74</v>
      </c>
      <c r="L36" s="37">
        <v>1.78</v>
      </c>
      <c r="M36">
        <v>115.08</v>
      </c>
      <c r="N36">
        <v>269.86</v>
      </c>
      <c r="O36">
        <v>100.5</v>
      </c>
      <c r="P36">
        <v>0.69</v>
      </c>
      <c r="Q36">
        <v>30.41</v>
      </c>
      <c r="R36" s="93">
        <v>30.05</v>
      </c>
      <c r="S36" s="93">
        <v>30.9</v>
      </c>
      <c r="T36" s="93">
        <v>30.05</v>
      </c>
      <c r="U36">
        <v>0.99</v>
      </c>
      <c r="V36">
        <v>32.040416</v>
      </c>
      <c r="W36">
        <v>1.43</v>
      </c>
      <c r="X36">
        <v>41.12</v>
      </c>
      <c r="Y36">
        <v>13.71</v>
      </c>
      <c r="Z36">
        <v>13.71</v>
      </c>
      <c r="AA36">
        <v>27.49</v>
      </c>
      <c r="AB36">
        <v>5.5</v>
      </c>
      <c r="AC36">
        <v>3</v>
      </c>
      <c r="AD36">
        <v>5</v>
      </c>
      <c r="AE36">
        <v>10</v>
      </c>
      <c r="AF36">
        <v>5</v>
      </c>
      <c r="AG36">
        <v>7.34</v>
      </c>
      <c r="AH36">
        <v>27.42</v>
      </c>
      <c r="AI36">
        <v>27.42</v>
      </c>
      <c r="AJ36">
        <v>0</v>
      </c>
      <c r="AK36">
        <v>32</v>
      </c>
      <c r="AL36">
        <v>13</v>
      </c>
    </row>
    <row r="37" spans="1:38">
      <c r="A37" t="s">
        <v>79</v>
      </c>
      <c r="B37" s="34">
        <v>259.64</v>
      </c>
      <c r="C37" s="34">
        <v>86.55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2.91</v>
      </c>
      <c r="K37" s="37">
        <v>2.91</v>
      </c>
      <c r="L37" s="37">
        <v>2.98</v>
      </c>
      <c r="M37">
        <v>115.08</v>
      </c>
      <c r="N37">
        <v>269.86</v>
      </c>
      <c r="O37">
        <v>100.5</v>
      </c>
      <c r="P37">
        <v>0.69</v>
      </c>
      <c r="Q37">
        <v>31.01</v>
      </c>
      <c r="R37" s="93">
        <v>32</v>
      </c>
      <c r="S37" s="93">
        <v>32</v>
      </c>
      <c r="T37" s="93">
        <v>32</v>
      </c>
      <c r="U37">
        <v>0.99</v>
      </c>
      <c r="V37">
        <v>44.512459</v>
      </c>
      <c r="W37">
        <v>1.43</v>
      </c>
      <c r="X37">
        <v>32.76</v>
      </c>
      <c r="Y37">
        <v>10.92</v>
      </c>
      <c r="Z37">
        <v>10.92</v>
      </c>
      <c r="AA37">
        <v>55.83</v>
      </c>
      <c r="AB37">
        <v>11.16</v>
      </c>
      <c r="AC37">
        <v>5</v>
      </c>
      <c r="AD37">
        <v>10</v>
      </c>
      <c r="AE37">
        <v>18</v>
      </c>
      <c r="AF37">
        <v>9</v>
      </c>
      <c r="AG37">
        <v>7.34</v>
      </c>
      <c r="AH37">
        <v>18.510000000000002</v>
      </c>
      <c r="AI37">
        <v>18.510000000000002</v>
      </c>
      <c r="AJ37">
        <v>0</v>
      </c>
      <c r="AK37">
        <v>42</v>
      </c>
      <c r="AL37">
        <v>18</v>
      </c>
    </row>
    <row r="38" spans="1:38">
      <c r="A38" t="s">
        <v>80</v>
      </c>
      <c r="B38" s="34">
        <v>259.64</v>
      </c>
      <c r="C38" s="34">
        <v>86.55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4.46</v>
      </c>
      <c r="K38" s="37">
        <v>4.46</v>
      </c>
      <c r="L38" s="37">
        <v>4.57</v>
      </c>
      <c r="M38">
        <v>115.08</v>
      </c>
      <c r="N38">
        <v>269.86</v>
      </c>
      <c r="O38">
        <v>100.5</v>
      </c>
      <c r="P38">
        <v>0.69</v>
      </c>
      <c r="Q38">
        <v>31.01</v>
      </c>
      <c r="R38" s="93">
        <v>32</v>
      </c>
      <c r="S38" s="93">
        <v>32</v>
      </c>
      <c r="T38" s="93">
        <v>32</v>
      </c>
      <c r="U38">
        <v>0.99</v>
      </c>
      <c r="V38">
        <v>58.413488999999998</v>
      </c>
      <c r="W38">
        <v>1.43</v>
      </c>
      <c r="X38">
        <v>31.76</v>
      </c>
      <c r="Y38">
        <v>10.58</v>
      </c>
      <c r="Z38">
        <v>10.59</v>
      </c>
      <c r="AA38">
        <v>78.84</v>
      </c>
      <c r="AB38">
        <v>15.77</v>
      </c>
      <c r="AC38">
        <v>6.67</v>
      </c>
      <c r="AD38">
        <v>15</v>
      </c>
      <c r="AE38">
        <v>22</v>
      </c>
      <c r="AF38">
        <v>11</v>
      </c>
      <c r="AG38">
        <v>7.34</v>
      </c>
      <c r="AH38">
        <v>17.84</v>
      </c>
      <c r="AI38">
        <v>17.84</v>
      </c>
      <c r="AJ38">
        <v>0</v>
      </c>
      <c r="AK38">
        <v>56</v>
      </c>
      <c r="AL38">
        <v>24</v>
      </c>
    </row>
    <row r="39" spans="1:38">
      <c r="A39" t="s">
        <v>81</v>
      </c>
      <c r="B39" s="34">
        <v>259.64</v>
      </c>
      <c r="C39" s="34">
        <v>86.55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5.88</v>
      </c>
      <c r="K39" s="37">
        <v>5.88</v>
      </c>
      <c r="L39" s="37">
        <v>6.03</v>
      </c>
      <c r="M39">
        <v>115.08</v>
      </c>
      <c r="N39">
        <v>269.86</v>
      </c>
      <c r="O39">
        <v>100.5</v>
      </c>
      <c r="P39">
        <v>0.69</v>
      </c>
      <c r="Q39">
        <v>31.57</v>
      </c>
      <c r="R39" s="93">
        <v>32</v>
      </c>
      <c r="S39" s="93">
        <v>32</v>
      </c>
      <c r="T39" s="93">
        <v>32</v>
      </c>
      <c r="U39">
        <v>0.99</v>
      </c>
      <c r="V39">
        <v>72.295077000000006</v>
      </c>
      <c r="W39">
        <v>1.43</v>
      </c>
      <c r="X39">
        <v>29.83</v>
      </c>
      <c r="Y39">
        <v>9.9499999999999993</v>
      </c>
      <c r="Z39">
        <v>9.94</v>
      </c>
      <c r="AA39">
        <v>101.05</v>
      </c>
      <c r="AB39">
        <v>20.21</v>
      </c>
      <c r="AC39">
        <v>37.17</v>
      </c>
      <c r="AD39">
        <v>20</v>
      </c>
      <c r="AE39">
        <v>38</v>
      </c>
      <c r="AF39">
        <v>19</v>
      </c>
      <c r="AG39">
        <v>7.34</v>
      </c>
      <c r="AH39">
        <v>16.55</v>
      </c>
      <c r="AI39">
        <v>16.55</v>
      </c>
      <c r="AJ39">
        <v>0</v>
      </c>
      <c r="AK39">
        <v>81</v>
      </c>
      <c r="AL39">
        <v>34</v>
      </c>
    </row>
    <row r="40" spans="1:38">
      <c r="A40" t="s">
        <v>82</v>
      </c>
      <c r="B40" s="34">
        <v>259.64</v>
      </c>
      <c r="C40" s="34">
        <v>86.55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7.19</v>
      </c>
      <c r="K40" s="37">
        <v>7.19</v>
      </c>
      <c r="L40" s="37">
        <v>7.37</v>
      </c>
      <c r="M40">
        <v>115.08</v>
      </c>
      <c r="N40">
        <v>269.86</v>
      </c>
      <c r="O40">
        <v>100.5</v>
      </c>
      <c r="P40">
        <v>0.69</v>
      </c>
      <c r="Q40">
        <v>31.46</v>
      </c>
      <c r="R40" s="93">
        <v>32</v>
      </c>
      <c r="S40" s="93">
        <v>32</v>
      </c>
      <c r="T40" s="93">
        <v>32</v>
      </c>
      <c r="U40">
        <v>0.99</v>
      </c>
      <c r="V40">
        <v>85.097633999999999</v>
      </c>
      <c r="W40">
        <v>1.43</v>
      </c>
      <c r="X40">
        <v>29.27</v>
      </c>
      <c r="Y40">
        <v>9.76</v>
      </c>
      <c r="Z40">
        <v>9.76</v>
      </c>
      <c r="AA40">
        <v>122.34</v>
      </c>
      <c r="AB40">
        <v>24.47</v>
      </c>
      <c r="AC40">
        <v>45.36</v>
      </c>
      <c r="AD40">
        <v>25</v>
      </c>
      <c r="AE40">
        <v>45</v>
      </c>
      <c r="AF40">
        <v>22</v>
      </c>
      <c r="AG40">
        <v>7.34</v>
      </c>
      <c r="AH40">
        <v>16.18</v>
      </c>
      <c r="AI40">
        <v>16.18</v>
      </c>
      <c r="AJ40">
        <v>0</v>
      </c>
      <c r="AK40">
        <v>98</v>
      </c>
      <c r="AL40">
        <v>42</v>
      </c>
    </row>
    <row r="41" spans="1:38">
      <c r="A41" t="s">
        <v>83</v>
      </c>
      <c r="B41" s="34">
        <v>259.64</v>
      </c>
      <c r="C41" s="34">
        <v>86.55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8.57</v>
      </c>
      <c r="K41" s="37">
        <v>8.57</v>
      </c>
      <c r="L41" s="37">
        <v>8.7799999999999994</v>
      </c>
      <c r="M41">
        <v>115.08</v>
      </c>
      <c r="N41">
        <v>269.86</v>
      </c>
      <c r="O41">
        <v>100.5</v>
      </c>
      <c r="P41">
        <v>0.69</v>
      </c>
      <c r="Q41">
        <v>31.31</v>
      </c>
      <c r="R41" s="93">
        <v>32</v>
      </c>
      <c r="S41" s="93">
        <v>32</v>
      </c>
      <c r="T41" s="93">
        <v>32</v>
      </c>
      <c r="U41">
        <v>0.99</v>
      </c>
      <c r="V41">
        <v>96.373993999999996</v>
      </c>
      <c r="W41">
        <v>1.43</v>
      </c>
      <c r="X41">
        <v>29.26</v>
      </c>
      <c r="Y41">
        <v>9.76</v>
      </c>
      <c r="Z41">
        <v>9.75</v>
      </c>
      <c r="AA41">
        <v>142.15</v>
      </c>
      <c r="AB41">
        <v>28.43</v>
      </c>
      <c r="AC41">
        <v>52.56</v>
      </c>
      <c r="AD41">
        <v>32.26</v>
      </c>
      <c r="AE41">
        <v>56</v>
      </c>
      <c r="AF41">
        <v>28</v>
      </c>
      <c r="AG41">
        <v>7.34</v>
      </c>
      <c r="AH41">
        <v>16.170000000000002</v>
      </c>
      <c r="AI41">
        <v>16.170000000000002</v>
      </c>
      <c r="AJ41">
        <v>0</v>
      </c>
      <c r="AK41">
        <v>119</v>
      </c>
      <c r="AL41">
        <v>51</v>
      </c>
    </row>
    <row r="42" spans="1:38">
      <c r="A42" t="s">
        <v>84</v>
      </c>
      <c r="B42" s="34">
        <v>259.64</v>
      </c>
      <c r="C42" s="34">
        <v>86.55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10.55</v>
      </c>
      <c r="K42" s="37">
        <v>10.55</v>
      </c>
      <c r="L42" s="37">
        <v>10.81</v>
      </c>
      <c r="M42">
        <v>115.08</v>
      </c>
      <c r="N42">
        <v>269.86</v>
      </c>
      <c r="O42">
        <v>100.5</v>
      </c>
      <c r="P42">
        <v>0.69</v>
      </c>
      <c r="Q42">
        <v>31.03</v>
      </c>
      <c r="R42" s="93">
        <v>32.5</v>
      </c>
      <c r="S42" s="93">
        <v>32.5</v>
      </c>
      <c r="T42" s="93">
        <v>32.5</v>
      </c>
      <c r="U42">
        <v>0.99</v>
      </c>
      <c r="V42">
        <v>106.54216</v>
      </c>
      <c r="W42">
        <v>1.43</v>
      </c>
      <c r="X42">
        <v>27.5</v>
      </c>
      <c r="Y42">
        <v>9.16</v>
      </c>
      <c r="Z42">
        <v>9.17</v>
      </c>
      <c r="AA42">
        <v>161.85</v>
      </c>
      <c r="AB42">
        <v>32.369999999999997</v>
      </c>
      <c r="AC42">
        <v>58.43</v>
      </c>
      <c r="AD42">
        <v>35.19</v>
      </c>
      <c r="AE42">
        <v>63</v>
      </c>
      <c r="AF42">
        <v>32</v>
      </c>
      <c r="AG42">
        <v>7.34</v>
      </c>
      <c r="AH42">
        <v>15</v>
      </c>
      <c r="AI42">
        <v>15</v>
      </c>
      <c r="AJ42">
        <v>0</v>
      </c>
      <c r="AK42">
        <v>133</v>
      </c>
      <c r="AL42">
        <v>57</v>
      </c>
    </row>
    <row r="43" spans="1:38">
      <c r="A43" t="s">
        <v>85</v>
      </c>
      <c r="B43" s="34">
        <v>259.64</v>
      </c>
      <c r="C43" s="34">
        <v>86.55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11.7</v>
      </c>
      <c r="K43" s="37">
        <v>11.7</v>
      </c>
      <c r="L43" s="37">
        <v>11.99</v>
      </c>
      <c r="M43">
        <v>115.08</v>
      </c>
      <c r="N43">
        <v>269.86</v>
      </c>
      <c r="O43">
        <v>100.5</v>
      </c>
      <c r="P43">
        <v>0.69</v>
      </c>
      <c r="Q43">
        <v>31.46</v>
      </c>
      <c r="R43" s="93">
        <v>32.5</v>
      </c>
      <c r="S43" s="93">
        <v>32.5</v>
      </c>
      <c r="T43" s="93">
        <v>32.5</v>
      </c>
      <c r="U43">
        <v>0.95</v>
      </c>
      <c r="V43">
        <v>115.456317</v>
      </c>
      <c r="W43">
        <v>1.43</v>
      </c>
      <c r="X43">
        <v>26.5</v>
      </c>
      <c r="Y43">
        <v>8.84</v>
      </c>
      <c r="Z43">
        <v>8.83</v>
      </c>
      <c r="AA43">
        <v>175.8</v>
      </c>
      <c r="AB43">
        <v>35.159999999999997</v>
      </c>
      <c r="AC43">
        <v>64.11</v>
      </c>
      <c r="AD43">
        <v>37.71</v>
      </c>
      <c r="AE43">
        <v>70</v>
      </c>
      <c r="AF43">
        <v>35</v>
      </c>
      <c r="AG43">
        <v>7.34</v>
      </c>
      <c r="AH43">
        <v>21.17</v>
      </c>
      <c r="AI43">
        <v>21.17</v>
      </c>
      <c r="AJ43">
        <v>0</v>
      </c>
      <c r="AK43">
        <v>147</v>
      </c>
      <c r="AL43">
        <v>63</v>
      </c>
    </row>
    <row r="44" spans="1:38">
      <c r="A44" t="s">
        <v>86</v>
      </c>
      <c r="B44" s="34">
        <v>259.64</v>
      </c>
      <c r="C44" s="34">
        <v>86.55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12.71</v>
      </c>
      <c r="K44" s="37">
        <v>12.71</v>
      </c>
      <c r="L44" s="37">
        <v>13.03</v>
      </c>
      <c r="M44">
        <v>115.08</v>
      </c>
      <c r="N44">
        <v>269.86</v>
      </c>
      <c r="O44">
        <v>100.5</v>
      </c>
      <c r="P44">
        <v>0.69</v>
      </c>
      <c r="Q44">
        <v>31.47</v>
      </c>
      <c r="R44" s="93">
        <v>32.5</v>
      </c>
      <c r="S44" s="93">
        <v>32.5</v>
      </c>
      <c r="T44" s="93">
        <v>32.5</v>
      </c>
      <c r="U44">
        <v>0.95</v>
      </c>
      <c r="V44">
        <v>122.892882</v>
      </c>
      <c r="W44">
        <v>1.43</v>
      </c>
      <c r="X44">
        <v>25</v>
      </c>
      <c r="Y44">
        <v>8.34</v>
      </c>
      <c r="Z44">
        <v>8.33</v>
      </c>
      <c r="AA44">
        <v>200.07</v>
      </c>
      <c r="AB44">
        <v>40.01</v>
      </c>
      <c r="AC44">
        <v>69.2</v>
      </c>
      <c r="AD44">
        <v>39.72</v>
      </c>
      <c r="AE44">
        <v>77</v>
      </c>
      <c r="AF44">
        <v>38</v>
      </c>
      <c r="AG44">
        <v>7.34</v>
      </c>
      <c r="AH44">
        <v>20.51</v>
      </c>
      <c r="AI44">
        <v>20.51</v>
      </c>
      <c r="AJ44">
        <v>0</v>
      </c>
      <c r="AK44">
        <v>158</v>
      </c>
      <c r="AL44">
        <v>67</v>
      </c>
    </row>
    <row r="45" spans="1:38">
      <c r="A45" t="s">
        <v>87</v>
      </c>
      <c r="B45" s="34">
        <v>259.64</v>
      </c>
      <c r="C45" s="34">
        <v>86.55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13.64</v>
      </c>
      <c r="K45" s="37">
        <v>13.64</v>
      </c>
      <c r="L45" s="37">
        <v>13.98</v>
      </c>
      <c r="M45">
        <v>115.08</v>
      </c>
      <c r="N45">
        <v>269.86</v>
      </c>
      <c r="O45">
        <v>100.5</v>
      </c>
      <c r="P45">
        <v>0.69</v>
      </c>
      <c r="Q45">
        <v>31.44</v>
      </c>
      <c r="R45" s="93">
        <v>32.5</v>
      </c>
      <c r="S45" s="93">
        <v>32.5</v>
      </c>
      <c r="T45" s="93">
        <v>32.5</v>
      </c>
      <c r="U45">
        <v>0.95</v>
      </c>
      <c r="V45">
        <v>129.522604</v>
      </c>
      <c r="W45">
        <v>1.43</v>
      </c>
      <c r="X45">
        <v>24</v>
      </c>
      <c r="Y45">
        <v>8</v>
      </c>
      <c r="Z45">
        <v>8</v>
      </c>
      <c r="AA45">
        <v>222.61</v>
      </c>
      <c r="AB45">
        <v>44.52</v>
      </c>
      <c r="AC45">
        <v>74.09</v>
      </c>
      <c r="AD45">
        <v>41.4</v>
      </c>
      <c r="AE45">
        <v>83</v>
      </c>
      <c r="AF45">
        <v>42</v>
      </c>
      <c r="AG45">
        <v>7.34</v>
      </c>
      <c r="AH45">
        <v>19.22</v>
      </c>
      <c r="AI45">
        <v>19.22</v>
      </c>
      <c r="AJ45">
        <v>0</v>
      </c>
      <c r="AK45">
        <v>172</v>
      </c>
      <c r="AL45">
        <v>73</v>
      </c>
    </row>
    <row r="46" spans="1:38">
      <c r="A46" t="s">
        <v>88</v>
      </c>
      <c r="B46" s="34">
        <v>259.64</v>
      </c>
      <c r="C46" s="34">
        <v>86.55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14.36</v>
      </c>
      <c r="K46" s="37">
        <v>14.36</v>
      </c>
      <c r="L46" s="37">
        <v>14.73</v>
      </c>
      <c r="M46">
        <v>115.08</v>
      </c>
      <c r="N46">
        <v>269.86</v>
      </c>
      <c r="O46">
        <v>100.5</v>
      </c>
      <c r="P46">
        <v>0.69</v>
      </c>
      <c r="Q46">
        <v>31.24</v>
      </c>
      <c r="R46" s="93">
        <v>32.5</v>
      </c>
      <c r="S46" s="93">
        <v>32.5</v>
      </c>
      <c r="T46" s="93">
        <v>32.5</v>
      </c>
      <c r="U46">
        <v>0.95</v>
      </c>
      <c r="V46">
        <v>134.22756799999999</v>
      </c>
      <c r="W46">
        <v>1.43</v>
      </c>
      <c r="X46">
        <v>23.5</v>
      </c>
      <c r="Y46">
        <v>7.84</v>
      </c>
      <c r="Z46">
        <v>7.83</v>
      </c>
      <c r="AA46">
        <v>237.55</v>
      </c>
      <c r="AB46">
        <v>47.51</v>
      </c>
      <c r="AC46">
        <v>78.34</v>
      </c>
      <c r="AD46">
        <v>42.82</v>
      </c>
      <c r="AE46">
        <v>87</v>
      </c>
      <c r="AF46">
        <v>43</v>
      </c>
      <c r="AG46">
        <v>7.34</v>
      </c>
      <c r="AH46">
        <v>18.850000000000001</v>
      </c>
      <c r="AI46">
        <v>18.850000000000001</v>
      </c>
      <c r="AJ46">
        <v>0</v>
      </c>
      <c r="AK46">
        <v>182</v>
      </c>
      <c r="AL46">
        <v>78</v>
      </c>
    </row>
    <row r="47" spans="1:38">
      <c r="A47" t="s">
        <v>89</v>
      </c>
      <c r="B47" s="34">
        <v>259.64</v>
      </c>
      <c r="C47" s="34">
        <v>86.55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14.83</v>
      </c>
      <c r="K47" s="37">
        <v>14.83</v>
      </c>
      <c r="L47" s="37">
        <v>15.2</v>
      </c>
      <c r="M47">
        <v>115.08</v>
      </c>
      <c r="N47">
        <v>269.86</v>
      </c>
      <c r="O47">
        <v>100.5</v>
      </c>
      <c r="P47">
        <v>0.69</v>
      </c>
      <c r="Q47">
        <v>31.07</v>
      </c>
      <c r="R47" s="93">
        <v>32.5</v>
      </c>
      <c r="S47" s="93">
        <v>32.5</v>
      </c>
      <c r="T47" s="93">
        <v>32.5</v>
      </c>
      <c r="U47">
        <v>0.95</v>
      </c>
      <c r="V47">
        <v>138.14513099999999</v>
      </c>
      <c r="W47">
        <v>1.48</v>
      </c>
      <c r="X47">
        <v>22.5</v>
      </c>
      <c r="Y47">
        <v>7.5</v>
      </c>
      <c r="Z47">
        <v>7.5</v>
      </c>
      <c r="AA47">
        <v>237.55</v>
      </c>
      <c r="AB47">
        <v>47.51</v>
      </c>
      <c r="AC47">
        <v>81.64</v>
      </c>
      <c r="AD47">
        <v>44.06</v>
      </c>
      <c r="AE47">
        <v>89</v>
      </c>
      <c r="AF47">
        <v>44</v>
      </c>
      <c r="AG47">
        <v>7.34</v>
      </c>
      <c r="AH47">
        <v>15.17</v>
      </c>
      <c r="AI47">
        <v>15.17</v>
      </c>
      <c r="AJ47">
        <v>0</v>
      </c>
      <c r="AK47">
        <v>189</v>
      </c>
      <c r="AL47">
        <v>81</v>
      </c>
    </row>
    <row r="48" spans="1:38">
      <c r="A48" t="s">
        <v>90</v>
      </c>
      <c r="B48" s="34">
        <v>259.64</v>
      </c>
      <c r="C48" s="34">
        <v>86.55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15.15</v>
      </c>
      <c r="K48" s="37">
        <v>15.15</v>
      </c>
      <c r="L48" s="37">
        <v>15.53</v>
      </c>
      <c r="M48">
        <v>115.08</v>
      </c>
      <c r="N48">
        <v>269.86</v>
      </c>
      <c r="O48">
        <v>100.5</v>
      </c>
      <c r="P48">
        <v>0.69</v>
      </c>
      <c r="Q48">
        <v>30.95</v>
      </c>
      <c r="R48" s="93">
        <v>32.5</v>
      </c>
      <c r="S48" s="93">
        <v>32.5</v>
      </c>
      <c r="T48" s="93">
        <v>32.5</v>
      </c>
      <c r="U48">
        <v>0.95</v>
      </c>
      <c r="V48">
        <v>141.50859700000001</v>
      </c>
      <c r="W48">
        <v>1.48</v>
      </c>
      <c r="X48">
        <v>21</v>
      </c>
      <c r="Y48">
        <v>7</v>
      </c>
      <c r="Z48">
        <v>7</v>
      </c>
      <c r="AA48">
        <v>237.55</v>
      </c>
      <c r="AB48">
        <v>47.51</v>
      </c>
      <c r="AC48">
        <v>84.54</v>
      </c>
      <c r="AD48">
        <v>45.11</v>
      </c>
      <c r="AE48">
        <v>91</v>
      </c>
      <c r="AF48">
        <v>46</v>
      </c>
      <c r="AG48">
        <v>7.34</v>
      </c>
      <c r="AH48">
        <v>14.88</v>
      </c>
      <c r="AI48">
        <v>14.88</v>
      </c>
      <c r="AJ48">
        <v>0</v>
      </c>
      <c r="AK48">
        <v>193</v>
      </c>
      <c r="AL48">
        <v>82</v>
      </c>
    </row>
    <row r="49" spans="1:38">
      <c r="A49" t="s">
        <v>91</v>
      </c>
      <c r="B49" s="34">
        <v>259.64</v>
      </c>
      <c r="C49" s="34">
        <v>86.55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15.39</v>
      </c>
      <c r="K49" s="37">
        <v>15.39</v>
      </c>
      <c r="L49" s="37">
        <v>15.77</v>
      </c>
      <c r="M49">
        <v>115.08</v>
      </c>
      <c r="N49">
        <v>269.86</v>
      </c>
      <c r="O49">
        <v>100.5</v>
      </c>
      <c r="P49">
        <v>0.69</v>
      </c>
      <c r="Q49">
        <v>34.4</v>
      </c>
      <c r="R49" s="93">
        <v>32.5</v>
      </c>
      <c r="S49" s="93">
        <v>32.5</v>
      </c>
      <c r="T49" s="93">
        <v>32.5</v>
      </c>
      <c r="U49">
        <v>0.95</v>
      </c>
      <c r="V49">
        <v>144.541549</v>
      </c>
      <c r="W49">
        <v>1.48</v>
      </c>
      <c r="X49">
        <v>20</v>
      </c>
      <c r="Y49">
        <v>6.66</v>
      </c>
      <c r="Z49">
        <v>6.67</v>
      </c>
      <c r="AA49">
        <v>237.55</v>
      </c>
      <c r="AB49">
        <v>47.51</v>
      </c>
      <c r="AC49">
        <v>86.31</v>
      </c>
      <c r="AD49">
        <v>46.01</v>
      </c>
      <c r="AE49">
        <v>93</v>
      </c>
      <c r="AF49">
        <v>47</v>
      </c>
      <c r="AG49">
        <v>7.34</v>
      </c>
      <c r="AH49">
        <v>14.44</v>
      </c>
      <c r="AI49">
        <v>14.44</v>
      </c>
      <c r="AJ49">
        <v>0</v>
      </c>
      <c r="AK49">
        <v>196</v>
      </c>
      <c r="AL49">
        <v>84</v>
      </c>
    </row>
    <row r="50" spans="1:38">
      <c r="A50" t="s">
        <v>92</v>
      </c>
      <c r="B50" s="34">
        <v>259.64</v>
      </c>
      <c r="C50" s="34">
        <v>86.55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16.399999999999999</v>
      </c>
      <c r="K50" s="37">
        <v>16.399999999999999</v>
      </c>
      <c r="L50" s="37">
        <v>16.809999999999999</v>
      </c>
      <c r="M50">
        <v>115.08</v>
      </c>
      <c r="N50">
        <v>269.86</v>
      </c>
      <c r="O50">
        <v>100.5</v>
      </c>
      <c r="P50">
        <v>0.69</v>
      </c>
      <c r="Q50">
        <v>34.340000000000003</v>
      </c>
      <c r="R50" s="93">
        <v>32.5</v>
      </c>
      <c r="S50" s="93">
        <v>32.5</v>
      </c>
      <c r="T50" s="93">
        <v>32.5</v>
      </c>
      <c r="U50">
        <v>0.95</v>
      </c>
      <c r="V50">
        <v>146.72877399999999</v>
      </c>
      <c r="W50">
        <v>1.48</v>
      </c>
      <c r="X50">
        <v>20</v>
      </c>
      <c r="Y50">
        <v>6.66</v>
      </c>
      <c r="Z50">
        <v>6.67</v>
      </c>
      <c r="AA50">
        <v>237.55</v>
      </c>
      <c r="AB50">
        <v>47.51</v>
      </c>
      <c r="AC50">
        <v>88.73</v>
      </c>
      <c r="AD50">
        <v>46.8</v>
      </c>
      <c r="AE50">
        <v>93</v>
      </c>
      <c r="AF50">
        <v>47</v>
      </c>
      <c r="AG50">
        <v>7.34</v>
      </c>
      <c r="AH50">
        <v>13.78</v>
      </c>
      <c r="AI50">
        <v>13.78</v>
      </c>
      <c r="AJ50">
        <v>0</v>
      </c>
      <c r="AK50">
        <v>196</v>
      </c>
      <c r="AL50">
        <v>84</v>
      </c>
    </row>
    <row r="51" spans="1:38">
      <c r="A51" t="s">
        <v>93</v>
      </c>
      <c r="B51" s="34">
        <v>259.64</v>
      </c>
      <c r="C51" s="34">
        <v>86.55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16.559999999999999</v>
      </c>
      <c r="K51" s="37">
        <v>16.559999999999999</v>
      </c>
      <c r="L51" s="37">
        <v>16.97</v>
      </c>
      <c r="M51">
        <v>115.08</v>
      </c>
      <c r="N51">
        <v>269.86</v>
      </c>
      <c r="O51">
        <v>100.5</v>
      </c>
      <c r="P51">
        <v>0.69</v>
      </c>
      <c r="Q51">
        <v>40.229999999999997</v>
      </c>
      <c r="R51" s="93">
        <v>32.5</v>
      </c>
      <c r="S51" s="93">
        <v>32.5</v>
      </c>
      <c r="T51" s="93">
        <v>32.5</v>
      </c>
      <c r="U51">
        <v>0.99</v>
      </c>
      <c r="V51">
        <v>151.88090399999999</v>
      </c>
      <c r="W51">
        <v>1.48</v>
      </c>
      <c r="X51">
        <v>20</v>
      </c>
      <c r="Y51">
        <v>6.66</v>
      </c>
      <c r="Z51">
        <v>6.67</v>
      </c>
      <c r="AA51">
        <v>237.55</v>
      </c>
      <c r="AB51">
        <v>47.51</v>
      </c>
      <c r="AC51">
        <v>93.15</v>
      </c>
      <c r="AD51">
        <v>47.39</v>
      </c>
      <c r="AE51">
        <v>93</v>
      </c>
      <c r="AF51">
        <v>47</v>
      </c>
      <c r="AG51">
        <v>7.34</v>
      </c>
      <c r="AH51">
        <v>13.33</v>
      </c>
      <c r="AI51">
        <v>13.33</v>
      </c>
      <c r="AJ51">
        <v>0</v>
      </c>
      <c r="AK51">
        <v>196</v>
      </c>
      <c r="AL51">
        <v>84</v>
      </c>
    </row>
    <row r="52" spans="1:38">
      <c r="A52" t="s">
        <v>94</v>
      </c>
      <c r="B52" s="34">
        <v>259.64</v>
      </c>
      <c r="C52" s="34">
        <v>86.55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16.66</v>
      </c>
      <c r="K52" s="37">
        <v>16.66</v>
      </c>
      <c r="L52" s="37">
        <v>17.079999999999998</v>
      </c>
      <c r="M52">
        <v>115.08</v>
      </c>
      <c r="N52">
        <v>269.86</v>
      </c>
      <c r="O52">
        <v>100.5</v>
      </c>
      <c r="P52">
        <v>0.69</v>
      </c>
      <c r="Q52">
        <v>40.01</v>
      </c>
      <c r="R52" s="93">
        <v>32.5</v>
      </c>
      <c r="S52" s="93">
        <v>32.5</v>
      </c>
      <c r="T52" s="93">
        <v>32.5</v>
      </c>
      <c r="U52">
        <v>0.99</v>
      </c>
      <c r="V52">
        <v>151.890625</v>
      </c>
      <c r="W52">
        <v>1.48</v>
      </c>
      <c r="X52">
        <v>20</v>
      </c>
      <c r="Y52">
        <v>6.66</v>
      </c>
      <c r="Z52">
        <v>6.67</v>
      </c>
      <c r="AA52">
        <v>237.55</v>
      </c>
      <c r="AB52">
        <v>47.51</v>
      </c>
      <c r="AC52">
        <v>94.93</v>
      </c>
      <c r="AD52">
        <v>47.5</v>
      </c>
      <c r="AE52">
        <v>93</v>
      </c>
      <c r="AF52">
        <v>47</v>
      </c>
      <c r="AG52">
        <v>7.34</v>
      </c>
      <c r="AH52">
        <v>13.33</v>
      </c>
      <c r="AI52">
        <v>13.33</v>
      </c>
      <c r="AJ52">
        <v>0</v>
      </c>
      <c r="AK52">
        <v>196</v>
      </c>
      <c r="AL52">
        <v>84</v>
      </c>
    </row>
    <row r="53" spans="1:38">
      <c r="A53" t="s">
        <v>95</v>
      </c>
      <c r="B53" s="34">
        <v>259.64</v>
      </c>
      <c r="C53" s="34">
        <v>86.55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16.7</v>
      </c>
      <c r="K53" s="37">
        <v>16.7</v>
      </c>
      <c r="L53" s="37">
        <v>17.11</v>
      </c>
      <c r="M53">
        <v>115.08</v>
      </c>
      <c r="N53">
        <v>269.86</v>
      </c>
      <c r="O53">
        <v>100.5</v>
      </c>
      <c r="P53">
        <v>0.69</v>
      </c>
      <c r="Q53">
        <v>39.409999999999997</v>
      </c>
      <c r="R53" s="93">
        <v>32.5</v>
      </c>
      <c r="S53" s="93">
        <v>32.5</v>
      </c>
      <c r="T53" s="93">
        <v>32.5</v>
      </c>
      <c r="U53">
        <v>0.99</v>
      </c>
      <c r="V53">
        <v>150.840757</v>
      </c>
      <c r="W53">
        <v>1.48</v>
      </c>
      <c r="X53">
        <v>20</v>
      </c>
      <c r="Y53">
        <v>6.66</v>
      </c>
      <c r="Z53">
        <v>6.67</v>
      </c>
      <c r="AA53">
        <v>237.55</v>
      </c>
      <c r="AB53">
        <v>47.51</v>
      </c>
      <c r="AC53">
        <v>95.23</v>
      </c>
      <c r="AD53">
        <v>47.5</v>
      </c>
      <c r="AE53">
        <v>93</v>
      </c>
      <c r="AF53">
        <v>47</v>
      </c>
      <c r="AG53">
        <v>7.34</v>
      </c>
      <c r="AH53">
        <v>13.33</v>
      </c>
      <c r="AI53">
        <v>13.33</v>
      </c>
      <c r="AJ53">
        <v>0</v>
      </c>
      <c r="AK53">
        <v>196</v>
      </c>
      <c r="AL53">
        <v>84</v>
      </c>
    </row>
    <row r="54" spans="1:38">
      <c r="A54" t="s">
        <v>96</v>
      </c>
      <c r="B54" s="34">
        <v>259.64</v>
      </c>
      <c r="C54" s="34">
        <v>86.55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16.68</v>
      </c>
      <c r="K54" s="37">
        <v>16.68</v>
      </c>
      <c r="L54" s="37">
        <v>17.09</v>
      </c>
      <c r="M54">
        <v>115.08</v>
      </c>
      <c r="N54">
        <v>269.86</v>
      </c>
      <c r="O54">
        <v>100.5</v>
      </c>
      <c r="P54">
        <v>0.69</v>
      </c>
      <c r="Q54">
        <v>39.21</v>
      </c>
      <c r="R54" s="93">
        <v>32.5</v>
      </c>
      <c r="S54" s="93">
        <v>32.5</v>
      </c>
      <c r="T54" s="93">
        <v>32.5</v>
      </c>
      <c r="U54">
        <v>0.99</v>
      </c>
      <c r="V54">
        <v>149.02293</v>
      </c>
      <c r="W54">
        <v>1.48</v>
      </c>
      <c r="X54">
        <v>20</v>
      </c>
      <c r="Y54">
        <v>6.66</v>
      </c>
      <c r="Z54">
        <v>6.67</v>
      </c>
      <c r="AA54">
        <v>237.55</v>
      </c>
      <c r="AB54">
        <v>47.51</v>
      </c>
      <c r="AC54">
        <v>93.62</v>
      </c>
      <c r="AD54">
        <v>47.5</v>
      </c>
      <c r="AE54">
        <v>93</v>
      </c>
      <c r="AF54">
        <v>47</v>
      </c>
      <c r="AG54">
        <v>7.34</v>
      </c>
      <c r="AH54">
        <v>13.33</v>
      </c>
      <c r="AI54">
        <v>13.33</v>
      </c>
      <c r="AJ54">
        <v>0</v>
      </c>
      <c r="AK54">
        <v>196</v>
      </c>
      <c r="AL54">
        <v>84</v>
      </c>
    </row>
    <row r="55" spans="1:38">
      <c r="A55" t="s">
        <v>97</v>
      </c>
      <c r="B55" s="34">
        <v>259.64</v>
      </c>
      <c r="C55" s="34">
        <v>73.78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16.670000000000002</v>
      </c>
      <c r="K55" s="37">
        <v>16.670000000000002</v>
      </c>
      <c r="L55" s="37">
        <v>17.079999999999998</v>
      </c>
      <c r="M55">
        <v>115.08</v>
      </c>
      <c r="N55">
        <v>269.86</v>
      </c>
      <c r="O55">
        <v>100.5</v>
      </c>
      <c r="P55">
        <v>0.77</v>
      </c>
      <c r="Q55">
        <v>38.81</v>
      </c>
      <c r="R55" s="93">
        <v>32.5</v>
      </c>
      <c r="S55" s="93">
        <v>32.5</v>
      </c>
      <c r="T55" s="93">
        <v>32.5</v>
      </c>
      <c r="U55">
        <v>1.07</v>
      </c>
      <c r="V55">
        <v>146.10663</v>
      </c>
      <c r="W55">
        <v>1.48</v>
      </c>
      <c r="X55">
        <v>20</v>
      </c>
      <c r="Y55">
        <v>6.66</v>
      </c>
      <c r="Z55">
        <v>6.67</v>
      </c>
      <c r="AA55">
        <v>237.55</v>
      </c>
      <c r="AB55">
        <v>47.51</v>
      </c>
      <c r="AC55">
        <v>92.47</v>
      </c>
      <c r="AD55">
        <v>47.5</v>
      </c>
      <c r="AE55">
        <v>93</v>
      </c>
      <c r="AF55">
        <v>47</v>
      </c>
      <c r="AG55">
        <v>7.34</v>
      </c>
      <c r="AH55">
        <v>13.33</v>
      </c>
      <c r="AI55">
        <v>13.33</v>
      </c>
      <c r="AJ55">
        <v>0</v>
      </c>
      <c r="AK55">
        <v>196</v>
      </c>
      <c r="AL55">
        <v>84</v>
      </c>
    </row>
    <row r="56" spans="1:38">
      <c r="A56" t="s">
        <v>98</v>
      </c>
      <c r="B56" s="34">
        <v>259.64</v>
      </c>
      <c r="C56" s="34">
        <v>73.78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16.61</v>
      </c>
      <c r="K56" s="37">
        <v>16.61</v>
      </c>
      <c r="L56" s="37">
        <v>17.02</v>
      </c>
      <c r="M56">
        <v>115.08</v>
      </c>
      <c r="N56">
        <v>269.86</v>
      </c>
      <c r="O56">
        <v>76.760000000000005</v>
      </c>
      <c r="P56">
        <v>0.77</v>
      </c>
      <c r="Q56">
        <v>38.479999999999997</v>
      </c>
      <c r="R56" s="93">
        <v>32.5</v>
      </c>
      <c r="S56" s="93">
        <v>32.5</v>
      </c>
      <c r="T56" s="93">
        <v>32.5</v>
      </c>
      <c r="U56">
        <v>1.07</v>
      </c>
      <c r="V56">
        <v>142.422371</v>
      </c>
      <c r="W56">
        <v>1.48</v>
      </c>
      <c r="X56">
        <v>20</v>
      </c>
      <c r="Y56">
        <v>6.66</v>
      </c>
      <c r="Z56">
        <v>6.67</v>
      </c>
      <c r="AA56">
        <v>237.55</v>
      </c>
      <c r="AB56">
        <v>47.51</v>
      </c>
      <c r="AC56">
        <v>90.91</v>
      </c>
      <c r="AD56">
        <v>47.5</v>
      </c>
      <c r="AE56">
        <v>91</v>
      </c>
      <c r="AF56">
        <v>46</v>
      </c>
      <c r="AG56">
        <v>7.34</v>
      </c>
      <c r="AH56">
        <v>13.33</v>
      </c>
      <c r="AI56">
        <v>13.33</v>
      </c>
      <c r="AJ56">
        <v>0</v>
      </c>
      <c r="AK56">
        <v>193</v>
      </c>
      <c r="AL56">
        <v>82</v>
      </c>
    </row>
    <row r="57" spans="1:38">
      <c r="A57" t="s">
        <v>99</v>
      </c>
      <c r="B57" s="34">
        <v>259.64</v>
      </c>
      <c r="C57" s="34">
        <v>73.78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16.489999999999998</v>
      </c>
      <c r="K57" s="37">
        <v>16.489999999999998</v>
      </c>
      <c r="L57" s="37">
        <v>16.899999999999999</v>
      </c>
      <c r="M57">
        <v>115.08</v>
      </c>
      <c r="N57">
        <v>269.86</v>
      </c>
      <c r="O57">
        <v>69.08</v>
      </c>
      <c r="P57">
        <v>0.77</v>
      </c>
      <c r="Q57">
        <v>36.020000000000003</v>
      </c>
      <c r="R57" s="93">
        <v>32.5</v>
      </c>
      <c r="S57" s="93">
        <v>32.5</v>
      </c>
      <c r="T57" s="93">
        <v>32.5</v>
      </c>
      <c r="U57">
        <v>1.07</v>
      </c>
      <c r="V57">
        <v>139.00057899999999</v>
      </c>
      <c r="W57">
        <v>1.48</v>
      </c>
      <c r="X57">
        <v>20</v>
      </c>
      <c r="Y57">
        <v>6.66</v>
      </c>
      <c r="Z57">
        <v>6.67</v>
      </c>
      <c r="AA57">
        <v>237.55</v>
      </c>
      <c r="AB57">
        <v>47.51</v>
      </c>
      <c r="AC57">
        <v>87.86</v>
      </c>
      <c r="AD57">
        <v>46.98</v>
      </c>
      <c r="AE57">
        <v>90</v>
      </c>
      <c r="AF57">
        <v>45</v>
      </c>
      <c r="AG57">
        <v>7.34</v>
      </c>
      <c r="AH57">
        <v>13.33</v>
      </c>
      <c r="AI57">
        <v>13.33</v>
      </c>
      <c r="AJ57">
        <v>0</v>
      </c>
      <c r="AK57">
        <v>189</v>
      </c>
      <c r="AL57">
        <v>81</v>
      </c>
    </row>
    <row r="58" spans="1:38">
      <c r="A58" t="s">
        <v>100</v>
      </c>
      <c r="B58" s="34">
        <v>259.64</v>
      </c>
      <c r="C58" s="34">
        <v>73.78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16.28</v>
      </c>
      <c r="K58" s="37">
        <v>16.28</v>
      </c>
      <c r="L58" s="37">
        <v>16.690000000000001</v>
      </c>
      <c r="M58">
        <v>115.08</v>
      </c>
      <c r="N58">
        <v>269.86</v>
      </c>
      <c r="O58">
        <v>50.63</v>
      </c>
      <c r="P58">
        <v>0.77</v>
      </c>
      <c r="Q58">
        <v>35.409999999999997</v>
      </c>
      <c r="R58" s="93">
        <v>32.5</v>
      </c>
      <c r="S58" s="93">
        <v>32.5</v>
      </c>
      <c r="T58" s="93">
        <v>32.5</v>
      </c>
      <c r="U58">
        <v>1.07</v>
      </c>
      <c r="V58">
        <v>134.70389700000001</v>
      </c>
      <c r="W58">
        <v>1.48</v>
      </c>
      <c r="X58">
        <v>20</v>
      </c>
      <c r="Y58">
        <v>6.66</v>
      </c>
      <c r="Z58">
        <v>6.67</v>
      </c>
      <c r="AA58">
        <v>237.55</v>
      </c>
      <c r="AB58">
        <v>47.51</v>
      </c>
      <c r="AC58">
        <v>85.6</v>
      </c>
      <c r="AD58">
        <v>46.22</v>
      </c>
      <c r="AE58">
        <v>87</v>
      </c>
      <c r="AF58">
        <v>44</v>
      </c>
      <c r="AG58">
        <v>7.34</v>
      </c>
      <c r="AH58">
        <v>13.33</v>
      </c>
      <c r="AI58">
        <v>13.33</v>
      </c>
      <c r="AJ58">
        <v>0</v>
      </c>
      <c r="AK58">
        <v>186</v>
      </c>
      <c r="AL58">
        <v>79</v>
      </c>
    </row>
    <row r="59" spans="1:38">
      <c r="A59" t="s">
        <v>101</v>
      </c>
      <c r="B59" s="34">
        <v>259.64</v>
      </c>
      <c r="C59" s="34">
        <v>73.78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16.07</v>
      </c>
      <c r="K59" s="37">
        <v>16.07</v>
      </c>
      <c r="L59" s="37">
        <v>16.47</v>
      </c>
      <c r="M59">
        <v>115.08</v>
      </c>
      <c r="N59">
        <v>269.86</v>
      </c>
      <c r="O59">
        <v>50.63</v>
      </c>
      <c r="P59">
        <v>0.77</v>
      </c>
      <c r="Q59">
        <v>34.76</v>
      </c>
      <c r="R59" s="93">
        <v>32.5</v>
      </c>
      <c r="S59" s="93">
        <v>32.5</v>
      </c>
      <c r="T59" s="93">
        <v>32.5</v>
      </c>
      <c r="U59">
        <v>1.07</v>
      </c>
      <c r="V59">
        <v>129.72674499999999</v>
      </c>
      <c r="W59">
        <v>1.48</v>
      </c>
      <c r="X59">
        <v>20</v>
      </c>
      <c r="Y59">
        <v>6.66</v>
      </c>
      <c r="Z59">
        <v>6.67</v>
      </c>
      <c r="AA59">
        <v>237.55</v>
      </c>
      <c r="AB59">
        <v>47.51</v>
      </c>
      <c r="AC59">
        <v>83.52</v>
      </c>
      <c r="AD59">
        <v>45.31</v>
      </c>
      <c r="AE59">
        <v>84</v>
      </c>
      <c r="AF59">
        <v>42</v>
      </c>
      <c r="AG59">
        <v>7.34</v>
      </c>
      <c r="AH59">
        <v>13.33</v>
      </c>
      <c r="AI59">
        <v>13.33</v>
      </c>
      <c r="AJ59">
        <v>0</v>
      </c>
      <c r="AK59">
        <v>186</v>
      </c>
      <c r="AL59">
        <v>79</v>
      </c>
    </row>
    <row r="60" spans="1:38">
      <c r="A60" t="s">
        <v>102</v>
      </c>
      <c r="B60" s="34">
        <v>259.64</v>
      </c>
      <c r="C60" s="34">
        <v>73.78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15.68</v>
      </c>
      <c r="K60" s="37">
        <v>15.68</v>
      </c>
      <c r="L60" s="37">
        <v>16.07</v>
      </c>
      <c r="M60">
        <v>115.08</v>
      </c>
      <c r="N60">
        <v>269.86</v>
      </c>
      <c r="O60">
        <v>50.63</v>
      </c>
      <c r="P60">
        <v>0.77</v>
      </c>
      <c r="Q60">
        <v>34.29</v>
      </c>
      <c r="R60" s="93">
        <v>32.5</v>
      </c>
      <c r="S60" s="93">
        <v>32.5</v>
      </c>
      <c r="T60" s="93">
        <v>32.5</v>
      </c>
      <c r="U60">
        <v>1.07</v>
      </c>
      <c r="V60">
        <v>123.84554</v>
      </c>
      <c r="W60">
        <v>1.48</v>
      </c>
      <c r="X60">
        <v>20</v>
      </c>
      <c r="Y60">
        <v>6.66</v>
      </c>
      <c r="Z60">
        <v>6.67</v>
      </c>
      <c r="AA60">
        <v>237.55</v>
      </c>
      <c r="AB60">
        <v>47.51</v>
      </c>
      <c r="AC60">
        <v>79.56</v>
      </c>
      <c r="AD60">
        <v>44.23</v>
      </c>
      <c r="AE60">
        <v>79</v>
      </c>
      <c r="AF60">
        <v>40</v>
      </c>
      <c r="AG60">
        <v>7.34</v>
      </c>
      <c r="AH60">
        <v>13.33</v>
      </c>
      <c r="AI60">
        <v>13.33</v>
      </c>
      <c r="AJ60">
        <v>0</v>
      </c>
      <c r="AK60">
        <v>182</v>
      </c>
      <c r="AL60">
        <v>78</v>
      </c>
    </row>
    <row r="61" spans="1:38">
      <c r="A61" t="s">
        <v>103</v>
      </c>
      <c r="B61" s="34">
        <v>259.64</v>
      </c>
      <c r="C61" s="34">
        <v>73.78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15.09</v>
      </c>
      <c r="K61" s="37">
        <v>15.09</v>
      </c>
      <c r="L61" s="37">
        <v>15.46</v>
      </c>
      <c r="M61">
        <v>115.08</v>
      </c>
      <c r="N61">
        <v>269.86</v>
      </c>
      <c r="O61">
        <v>50.63</v>
      </c>
      <c r="P61">
        <v>0.77</v>
      </c>
      <c r="Q61">
        <v>24.68</v>
      </c>
      <c r="R61" s="93">
        <v>32.5</v>
      </c>
      <c r="S61" s="93">
        <v>32.5</v>
      </c>
      <c r="T61" s="93">
        <v>32.5</v>
      </c>
      <c r="U61">
        <v>1.07</v>
      </c>
      <c r="V61">
        <v>117.196376</v>
      </c>
      <c r="W61">
        <v>1.48</v>
      </c>
      <c r="X61">
        <v>20</v>
      </c>
      <c r="Y61">
        <v>6.66</v>
      </c>
      <c r="Z61">
        <v>6.67</v>
      </c>
      <c r="AA61">
        <v>237.55</v>
      </c>
      <c r="AB61">
        <v>47.51</v>
      </c>
      <c r="AC61">
        <v>74.55</v>
      </c>
      <c r="AD61">
        <v>42.95</v>
      </c>
      <c r="AE61">
        <v>79</v>
      </c>
      <c r="AF61">
        <v>39</v>
      </c>
      <c r="AG61">
        <v>7.34</v>
      </c>
      <c r="AH61">
        <v>13.33</v>
      </c>
      <c r="AI61">
        <v>13.33</v>
      </c>
      <c r="AJ61">
        <v>0</v>
      </c>
      <c r="AK61">
        <v>179</v>
      </c>
      <c r="AL61">
        <v>76</v>
      </c>
    </row>
    <row r="62" spans="1:38">
      <c r="A62" t="s">
        <v>104</v>
      </c>
      <c r="B62" s="34">
        <v>259.64</v>
      </c>
      <c r="C62" s="34">
        <v>73.78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14.18</v>
      </c>
      <c r="K62" s="37">
        <v>14.18</v>
      </c>
      <c r="L62" s="37">
        <v>14.54</v>
      </c>
      <c r="M62">
        <v>115.08</v>
      </c>
      <c r="N62">
        <v>269.86</v>
      </c>
      <c r="O62">
        <v>50.63</v>
      </c>
      <c r="P62">
        <v>0.77</v>
      </c>
      <c r="Q62">
        <v>23.89</v>
      </c>
      <c r="R62" s="93">
        <v>32.5</v>
      </c>
      <c r="S62" s="93">
        <v>32.5</v>
      </c>
      <c r="T62" s="93">
        <v>32.5</v>
      </c>
      <c r="U62">
        <v>1.07</v>
      </c>
      <c r="V62">
        <v>109.70148500000001</v>
      </c>
      <c r="W62">
        <v>1.48</v>
      </c>
      <c r="X62">
        <v>20</v>
      </c>
      <c r="Y62">
        <v>6.66</v>
      </c>
      <c r="Z62">
        <v>6.67</v>
      </c>
      <c r="AA62">
        <v>229.94</v>
      </c>
      <c r="AB62">
        <v>45.99</v>
      </c>
      <c r="AC62">
        <v>69.099999999999994</v>
      </c>
      <c r="AD62">
        <v>41.55</v>
      </c>
      <c r="AE62">
        <v>72</v>
      </c>
      <c r="AF62">
        <v>36</v>
      </c>
      <c r="AG62">
        <v>7.34</v>
      </c>
      <c r="AH62">
        <v>13.33</v>
      </c>
      <c r="AI62">
        <v>13.33</v>
      </c>
      <c r="AJ62">
        <v>0</v>
      </c>
      <c r="AK62">
        <v>168</v>
      </c>
      <c r="AL62">
        <v>72</v>
      </c>
    </row>
    <row r="63" spans="1:38">
      <c r="A63" t="s">
        <v>105</v>
      </c>
      <c r="B63" s="34">
        <v>259.64</v>
      </c>
      <c r="C63" s="34">
        <v>73.78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13.13</v>
      </c>
      <c r="K63" s="37">
        <v>13.13</v>
      </c>
      <c r="L63" s="37">
        <v>13.47</v>
      </c>
      <c r="M63">
        <v>94.02</v>
      </c>
      <c r="N63">
        <v>269.86</v>
      </c>
      <c r="O63">
        <v>50.63</v>
      </c>
      <c r="P63">
        <v>0.84</v>
      </c>
      <c r="Q63">
        <v>23.64</v>
      </c>
      <c r="R63" s="93">
        <v>32.5</v>
      </c>
      <c r="S63" s="93">
        <v>32.5</v>
      </c>
      <c r="T63" s="93">
        <v>32.5</v>
      </c>
      <c r="U63">
        <v>1.07</v>
      </c>
      <c r="V63">
        <v>101.70110200000001</v>
      </c>
      <c r="W63">
        <v>1.53</v>
      </c>
      <c r="X63">
        <v>20</v>
      </c>
      <c r="Y63">
        <v>6.66</v>
      </c>
      <c r="Z63">
        <v>6.67</v>
      </c>
      <c r="AA63">
        <v>215.02</v>
      </c>
      <c r="AB63">
        <v>43</v>
      </c>
      <c r="AC63">
        <v>64.069999999999993</v>
      </c>
      <c r="AD63">
        <v>39.96</v>
      </c>
      <c r="AE63">
        <v>69</v>
      </c>
      <c r="AF63">
        <v>34</v>
      </c>
      <c r="AG63">
        <v>7.34</v>
      </c>
      <c r="AH63">
        <v>13.33</v>
      </c>
      <c r="AI63">
        <v>13.33</v>
      </c>
      <c r="AJ63">
        <v>20.149999999999999</v>
      </c>
      <c r="AK63">
        <v>154</v>
      </c>
      <c r="AL63">
        <v>66</v>
      </c>
    </row>
    <row r="64" spans="1:38">
      <c r="A64" t="s">
        <v>106</v>
      </c>
      <c r="B64" s="34">
        <v>259.64</v>
      </c>
      <c r="C64" s="34">
        <v>73.78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12.05</v>
      </c>
      <c r="K64" s="37">
        <v>12.05</v>
      </c>
      <c r="L64" s="37">
        <v>12.36</v>
      </c>
      <c r="M64">
        <v>65.81</v>
      </c>
      <c r="N64">
        <v>269.86</v>
      </c>
      <c r="O64">
        <v>50.63</v>
      </c>
      <c r="P64">
        <v>0.84</v>
      </c>
      <c r="Q64">
        <v>23.1</v>
      </c>
      <c r="R64" s="93">
        <v>32.5</v>
      </c>
      <c r="S64" s="93">
        <v>32.5</v>
      </c>
      <c r="T64" s="93">
        <v>32.5</v>
      </c>
      <c r="U64">
        <v>1.07</v>
      </c>
      <c r="V64">
        <v>91.377399999999994</v>
      </c>
      <c r="W64">
        <v>1.53</v>
      </c>
      <c r="X64">
        <v>20</v>
      </c>
      <c r="Y64">
        <v>6.66</v>
      </c>
      <c r="Z64">
        <v>6.67</v>
      </c>
      <c r="AA64">
        <v>198.58</v>
      </c>
      <c r="AB64">
        <v>39.71</v>
      </c>
      <c r="AC64">
        <v>58.57</v>
      </c>
      <c r="AD64">
        <v>38.06</v>
      </c>
      <c r="AE64">
        <v>62</v>
      </c>
      <c r="AF64">
        <v>31</v>
      </c>
      <c r="AG64">
        <v>7.34</v>
      </c>
      <c r="AH64">
        <v>13.33</v>
      </c>
      <c r="AI64">
        <v>13.33</v>
      </c>
      <c r="AJ64">
        <v>20.149999999999999</v>
      </c>
      <c r="AK64">
        <v>140</v>
      </c>
      <c r="AL64">
        <v>60</v>
      </c>
    </row>
    <row r="65" spans="1:38">
      <c r="A65" t="s">
        <v>107</v>
      </c>
      <c r="B65" s="34">
        <v>259.64</v>
      </c>
      <c r="C65" s="34">
        <v>73.78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10.92</v>
      </c>
      <c r="K65" s="37">
        <v>10.92</v>
      </c>
      <c r="L65" s="37">
        <v>11.18</v>
      </c>
      <c r="M65">
        <v>65.81</v>
      </c>
      <c r="N65">
        <v>269.86</v>
      </c>
      <c r="O65">
        <v>50.63</v>
      </c>
      <c r="P65">
        <v>0.84</v>
      </c>
      <c r="Q65">
        <v>22.84</v>
      </c>
      <c r="R65" s="93">
        <v>32.5</v>
      </c>
      <c r="S65" s="93">
        <v>32.5</v>
      </c>
      <c r="T65" s="93">
        <v>32.5</v>
      </c>
      <c r="U65">
        <v>1.07</v>
      </c>
      <c r="V65">
        <v>79.508059000000003</v>
      </c>
      <c r="W65">
        <v>1.53</v>
      </c>
      <c r="X65">
        <v>20</v>
      </c>
      <c r="Y65">
        <v>6.66</v>
      </c>
      <c r="Z65">
        <v>6.67</v>
      </c>
      <c r="AA65">
        <v>182.35</v>
      </c>
      <c r="AB65">
        <v>36.47</v>
      </c>
      <c r="AC65">
        <v>52.28</v>
      </c>
      <c r="AD65">
        <v>38.1</v>
      </c>
      <c r="AE65">
        <v>55</v>
      </c>
      <c r="AF65">
        <v>28</v>
      </c>
      <c r="AG65">
        <v>7.34</v>
      </c>
      <c r="AH65">
        <v>13.33</v>
      </c>
      <c r="AI65">
        <v>13.33</v>
      </c>
      <c r="AJ65">
        <v>20.149999999999999</v>
      </c>
      <c r="AK65">
        <v>123</v>
      </c>
      <c r="AL65">
        <v>52</v>
      </c>
    </row>
    <row r="66" spans="1:38">
      <c r="A66" t="s">
        <v>108</v>
      </c>
      <c r="B66" s="34">
        <v>259.64</v>
      </c>
      <c r="C66" s="34">
        <v>73.78</v>
      </c>
      <c r="D66" s="93">
        <f t="shared" si="0"/>
        <v>88.8</v>
      </c>
      <c r="E66" s="34">
        <v>0</v>
      </c>
      <c r="F66" s="34"/>
      <c r="G66" s="34"/>
      <c r="H66" s="34"/>
      <c r="I66" s="34"/>
      <c r="J66" s="37">
        <v>9.7200000000000006</v>
      </c>
      <c r="K66" s="37">
        <v>9.7200000000000006</v>
      </c>
      <c r="L66" s="37">
        <v>9.9700000000000006</v>
      </c>
      <c r="M66">
        <v>65.81</v>
      </c>
      <c r="N66">
        <v>269.86</v>
      </c>
      <c r="O66">
        <v>50.63</v>
      </c>
      <c r="P66">
        <v>0.84</v>
      </c>
      <c r="Q66">
        <v>22.55</v>
      </c>
      <c r="R66" s="93">
        <v>27.9</v>
      </c>
      <c r="S66" s="93">
        <v>33</v>
      </c>
      <c r="T66" s="93">
        <v>27.9</v>
      </c>
      <c r="U66">
        <v>1.07</v>
      </c>
      <c r="V66">
        <v>66.277777999999998</v>
      </c>
      <c r="W66">
        <v>1.53</v>
      </c>
      <c r="X66">
        <v>20</v>
      </c>
      <c r="Y66">
        <v>6.66</v>
      </c>
      <c r="Z66">
        <v>6.67</v>
      </c>
      <c r="AA66">
        <v>164.76</v>
      </c>
      <c r="AB66">
        <v>32.950000000000003</v>
      </c>
      <c r="AC66">
        <v>44.93</v>
      </c>
      <c r="AD66">
        <v>35.58</v>
      </c>
      <c r="AE66">
        <v>49</v>
      </c>
      <c r="AF66">
        <v>24</v>
      </c>
      <c r="AG66">
        <v>7.34</v>
      </c>
      <c r="AH66">
        <v>13.33</v>
      </c>
      <c r="AI66">
        <v>13.33</v>
      </c>
      <c r="AJ66">
        <v>21.11</v>
      </c>
      <c r="AK66">
        <v>109</v>
      </c>
      <c r="AL66">
        <v>46</v>
      </c>
    </row>
    <row r="67" spans="1:38">
      <c r="A67" t="s">
        <v>109</v>
      </c>
      <c r="B67" s="34">
        <v>259.64</v>
      </c>
      <c r="C67" s="34">
        <v>73.78</v>
      </c>
      <c r="D67" s="93">
        <f t="shared" si="0"/>
        <v>58.56</v>
      </c>
      <c r="E67" s="34">
        <v>0</v>
      </c>
      <c r="F67" s="34"/>
      <c r="G67" s="34"/>
      <c r="H67" s="34"/>
      <c r="I67" s="34"/>
      <c r="J67" s="37">
        <v>8.4499999999999993</v>
      </c>
      <c r="K67" s="37">
        <v>8.4499999999999993</v>
      </c>
      <c r="L67" s="37">
        <v>8.66</v>
      </c>
      <c r="M67">
        <v>65.81</v>
      </c>
      <c r="N67">
        <v>269.86</v>
      </c>
      <c r="O67">
        <v>50.63</v>
      </c>
      <c r="P67">
        <v>0.84</v>
      </c>
      <c r="Q67">
        <v>18.86</v>
      </c>
      <c r="R67" s="93">
        <v>18.23</v>
      </c>
      <c r="S67" s="93">
        <v>22.1</v>
      </c>
      <c r="T67" s="93">
        <v>18.23</v>
      </c>
      <c r="U67">
        <v>1.1399999999999999</v>
      </c>
      <c r="V67">
        <v>52.464236999999997</v>
      </c>
      <c r="W67">
        <v>1.53</v>
      </c>
      <c r="X67">
        <v>22.5</v>
      </c>
      <c r="Y67">
        <v>7.5</v>
      </c>
      <c r="Z67">
        <v>7.5</v>
      </c>
      <c r="AA67">
        <v>145.18</v>
      </c>
      <c r="AB67">
        <v>29.04</v>
      </c>
      <c r="AC67">
        <v>40.590000000000003</v>
      </c>
      <c r="AD67">
        <v>32.450000000000003</v>
      </c>
      <c r="AE67">
        <v>41</v>
      </c>
      <c r="AF67">
        <v>21</v>
      </c>
      <c r="AG67">
        <v>7.34</v>
      </c>
      <c r="AH67">
        <v>13.33</v>
      </c>
      <c r="AI67">
        <v>13.33</v>
      </c>
      <c r="AJ67">
        <v>21.11</v>
      </c>
      <c r="AK67">
        <v>91</v>
      </c>
      <c r="AL67">
        <v>39</v>
      </c>
    </row>
    <row r="68" spans="1:38">
      <c r="A68" t="s">
        <v>110</v>
      </c>
      <c r="B68" s="34">
        <v>259.64</v>
      </c>
      <c r="C68" s="34">
        <v>73.78</v>
      </c>
      <c r="D68" s="93">
        <f t="shared" ref="D68:D98" si="1">R68+S68+T68</f>
        <v>26.62</v>
      </c>
      <c r="E68" s="34">
        <v>0</v>
      </c>
      <c r="F68" s="34"/>
      <c r="G68" s="34"/>
      <c r="H68" s="34"/>
      <c r="I68" s="34"/>
      <c r="J68" s="37">
        <v>6.98</v>
      </c>
      <c r="K68" s="37">
        <v>6.98</v>
      </c>
      <c r="L68" s="37">
        <v>7.15</v>
      </c>
      <c r="M68">
        <v>65.81</v>
      </c>
      <c r="N68">
        <v>269.86</v>
      </c>
      <c r="O68">
        <v>86.36</v>
      </c>
      <c r="P68">
        <v>0.84</v>
      </c>
      <c r="Q68">
        <v>18.77</v>
      </c>
      <c r="R68" s="93">
        <v>8.7100000000000009</v>
      </c>
      <c r="S68" s="93">
        <v>9.1999999999999993</v>
      </c>
      <c r="T68" s="93">
        <v>8.7100000000000009</v>
      </c>
      <c r="U68">
        <v>1.1399999999999999</v>
      </c>
      <c r="V68">
        <v>39.088141</v>
      </c>
      <c r="W68">
        <v>1.53</v>
      </c>
      <c r="X68">
        <v>22.5</v>
      </c>
      <c r="Y68">
        <v>7.5</v>
      </c>
      <c r="Z68">
        <v>7.5</v>
      </c>
      <c r="AA68">
        <v>124.49</v>
      </c>
      <c r="AB68">
        <v>24.9</v>
      </c>
      <c r="AC68">
        <v>31.27</v>
      </c>
      <c r="AD68">
        <v>28.81</v>
      </c>
      <c r="AE68">
        <v>31</v>
      </c>
      <c r="AF68">
        <v>16</v>
      </c>
      <c r="AG68">
        <v>7.34</v>
      </c>
      <c r="AH68">
        <v>13.33</v>
      </c>
      <c r="AI68">
        <v>13.33</v>
      </c>
      <c r="AJ68">
        <v>22.07</v>
      </c>
      <c r="AK68">
        <v>77</v>
      </c>
      <c r="AL68">
        <v>33</v>
      </c>
    </row>
    <row r="69" spans="1:38">
      <c r="A69" t="s">
        <v>111</v>
      </c>
      <c r="B69" s="34">
        <v>259.64</v>
      </c>
      <c r="C69" s="34">
        <v>86.55</v>
      </c>
      <c r="D69" s="93">
        <f t="shared" si="1"/>
        <v>9.7199999999999989</v>
      </c>
      <c r="E69" s="34">
        <v>0</v>
      </c>
      <c r="F69" s="34"/>
      <c r="G69" s="34"/>
      <c r="H69" s="34"/>
      <c r="I69" s="34"/>
      <c r="J69" s="37">
        <v>5.27</v>
      </c>
      <c r="K69" s="37">
        <v>5.27</v>
      </c>
      <c r="L69" s="37">
        <v>5.4</v>
      </c>
      <c r="M69">
        <v>94.02</v>
      </c>
      <c r="N69">
        <v>269.86</v>
      </c>
      <c r="O69">
        <v>100.5</v>
      </c>
      <c r="P69">
        <v>0.84</v>
      </c>
      <c r="Q69">
        <v>18.55</v>
      </c>
      <c r="R69" s="93">
        <v>3.96</v>
      </c>
      <c r="S69" s="93">
        <v>1.8</v>
      </c>
      <c r="T69" s="93">
        <v>3.96</v>
      </c>
      <c r="U69">
        <v>1.1399999999999999</v>
      </c>
      <c r="V69">
        <v>27.034101</v>
      </c>
      <c r="W69">
        <v>1.53</v>
      </c>
      <c r="X69">
        <v>22.5</v>
      </c>
      <c r="Y69">
        <v>7.5</v>
      </c>
      <c r="Z69">
        <v>7.5</v>
      </c>
      <c r="AA69">
        <v>98.54</v>
      </c>
      <c r="AB69">
        <v>19.71</v>
      </c>
      <c r="AC69">
        <v>21.29</v>
      </c>
      <c r="AD69">
        <v>24.48</v>
      </c>
      <c r="AE69">
        <v>23</v>
      </c>
      <c r="AF69">
        <v>11</v>
      </c>
      <c r="AG69">
        <v>7.34</v>
      </c>
      <c r="AH69">
        <v>13.33</v>
      </c>
      <c r="AI69">
        <v>13.33</v>
      </c>
      <c r="AJ69">
        <v>22.07</v>
      </c>
      <c r="AK69">
        <v>63</v>
      </c>
      <c r="AL69">
        <v>27</v>
      </c>
    </row>
    <row r="70" spans="1:38">
      <c r="A70" t="s">
        <v>112</v>
      </c>
      <c r="B70" s="34">
        <v>259.64</v>
      </c>
      <c r="C70" s="34">
        <v>86.55</v>
      </c>
      <c r="D70" s="93">
        <f t="shared" si="1"/>
        <v>1.72</v>
      </c>
      <c r="E70" s="34">
        <v>0</v>
      </c>
      <c r="F70" s="34"/>
      <c r="G70" s="34"/>
      <c r="H70" s="34"/>
      <c r="I70" s="34"/>
      <c r="J70" s="37">
        <v>3.5</v>
      </c>
      <c r="K70" s="37">
        <v>3.5</v>
      </c>
      <c r="L70" s="37">
        <v>3.58</v>
      </c>
      <c r="M70">
        <v>115.08</v>
      </c>
      <c r="N70">
        <v>269.86</v>
      </c>
      <c r="O70">
        <v>100.5</v>
      </c>
      <c r="P70">
        <v>0.84</v>
      </c>
      <c r="Q70">
        <v>18.100000000000001</v>
      </c>
      <c r="R70" s="93">
        <v>0.86</v>
      </c>
      <c r="S70" s="93">
        <v>0</v>
      </c>
      <c r="T70" s="93">
        <v>0.86</v>
      </c>
      <c r="U70">
        <v>1.1399999999999999</v>
      </c>
      <c r="V70">
        <v>17.789429999999999</v>
      </c>
      <c r="W70">
        <v>1.53</v>
      </c>
      <c r="X70">
        <v>22.5</v>
      </c>
      <c r="Y70">
        <v>7.5</v>
      </c>
      <c r="Z70">
        <v>7.5</v>
      </c>
      <c r="AA70">
        <v>81.47</v>
      </c>
      <c r="AB70">
        <v>16.29</v>
      </c>
      <c r="AC70">
        <v>11.31</v>
      </c>
      <c r="AD70">
        <v>19.940000000000001</v>
      </c>
      <c r="AE70">
        <v>15</v>
      </c>
      <c r="AF70">
        <v>7</v>
      </c>
      <c r="AG70">
        <v>7.34</v>
      </c>
      <c r="AH70">
        <v>14</v>
      </c>
      <c r="AI70">
        <v>14</v>
      </c>
      <c r="AJ70">
        <v>22.07</v>
      </c>
      <c r="AK70">
        <v>46</v>
      </c>
      <c r="AL70">
        <v>19</v>
      </c>
    </row>
    <row r="71" spans="1:38">
      <c r="A71" t="s">
        <v>113</v>
      </c>
      <c r="B71" s="34">
        <v>259.64</v>
      </c>
      <c r="C71" s="34">
        <v>86.55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2.02</v>
      </c>
      <c r="K71" s="37">
        <v>2.02</v>
      </c>
      <c r="L71" s="37">
        <v>2.0699999999999998</v>
      </c>
      <c r="M71">
        <v>115.08</v>
      </c>
      <c r="N71">
        <v>269.86</v>
      </c>
      <c r="O71">
        <v>100.5</v>
      </c>
      <c r="P71">
        <v>0.84</v>
      </c>
      <c r="Q71">
        <v>13.89</v>
      </c>
      <c r="R71" s="93">
        <v>0</v>
      </c>
      <c r="S71" s="93">
        <v>0</v>
      </c>
      <c r="T71" s="93">
        <v>0</v>
      </c>
      <c r="U71">
        <v>1.22</v>
      </c>
      <c r="V71">
        <v>11.499943</v>
      </c>
      <c r="W71">
        <v>1.53</v>
      </c>
      <c r="X71">
        <v>22.5</v>
      </c>
      <c r="Y71">
        <v>7.5</v>
      </c>
      <c r="Z71">
        <v>7.5</v>
      </c>
      <c r="AA71">
        <v>56.11</v>
      </c>
      <c r="AB71">
        <v>11.22</v>
      </c>
      <c r="AC71">
        <v>2.04</v>
      </c>
      <c r="AD71">
        <v>15.77</v>
      </c>
      <c r="AE71">
        <v>7</v>
      </c>
      <c r="AF71">
        <v>3</v>
      </c>
      <c r="AG71">
        <v>7.34</v>
      </c>
      <c r="AH71">
        <v>14</v>
      </c>
      <c r="AI71">
        <v>14</v>
      </c>
      <c r="AJ71">
        <v>23.03</v>
      </c>
      <c r="AK71">
        <v>28</v>
      </c>
      <c r="AL71">
        <v>12</v>
      </c>
    </row>
    <row r="72" spans="1:38">
      <c r="A72" t="s">
        <v>114</v>
      </c>
      <c r="B72" s="34">
        <v>259.64</v>
      </c>
      <c r="C72" s="34">
        <v>86.55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1.01</v>
      </c>
      <c r="K72" s="37">
        <v>1.01</v>
      </c>
      <c r="L72" s="37">
        <v>1.04</v>
      </c>
      <c r="M72">
        <v>115.08</v>
      </c>
      <c r="N72">
        <v>269.86</v>
      </c>
      <c r="O72">
        <v>100.5</v>
      </c>
      <c r="P72">
        <v>0.84</v>
      </c>
      <c r="Q72">
        <v>13.84</v>
      </c>
      <c r="R72" s="93">
        <v>0</v>
      </c>
      <c r="S72" s="93">
        <v>0</v>
      </c>
      <c r="T72" s="93">
        <v>0</v>
      </c>
      <c r="U72">
        <v>1.22</v>
      </c>
      <c r="V72">
        <v>6.3478130000000004</v>
      </c>
      <c r="W72">
        <v>1.53</v>
      </c>
      <c r="X72">
        <v>22.5</v>
      </c>
      <c r="Y72">
        <v>7.5</v>
      </c>
      <c r="Z72">
        <v>7.5</v>
      </c>
      <c r="AA72">
        <v>34.020000000000003</v>
      </c>
      <c r="AB72">
        <v>6.8</v>
      </c>
      <c r="AC72">
        <v>0.38</v>
      </c>
      <c r="AD72">
        <v>11.21</v>
      </c>
      <c r="AE72">
        <v>3</v>
      </c>
      <c r="AF72">
        <v>1</v>
      </c>
      <c r="AG72">
        <v>7.34</v>
      </c>
      <c r="AH72">
        <v>14</v>
      </c>
      <c r="AI72">
        <v>14</v>
      </c>
      <c r="AJ72">
        <v>23.99</v>
      </c>
      <c r="AK72">
        <v>11</v>
      </c>
      <c r="AL72">
        <v>4</v>
      </c>
    </row>
    <row r="73" spans="1:38">
      <c r="A73" t="s">
        <v>115</v>
      </c>
      <c r="B73" s="34">
        <v>259.64</v>
      </c>
      <c r="C73" s="34">
        <v>86.55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0.39</v>
      </c>
      <c r="K73" s="37">
        <v>0.39</v>
      </c>
      <c r="L73" s="37">
        <v>0.4</v>
      </c>
      <c r="M73">
        <v>115.08</v>
      </c>
      <c r="N73">
        <v>269.86</v>
      </c>
      <c r="O73">
        <v>100.5</v>
      </c>
      <c r="P73">
        <v>0.89</v>
      </c>
      <c r="Q73">
        <v>13.81</v>
      </c>
      <c r="R73" s="93">
        <v>0</v>
      </c>
      <c r="S73" s="93">
        <v>0</v>
      </c>
      <c r="T73" s="93">
        <v>0</v>
      </c>
      <c r="U73">
        <v>1.22</v>
      </c>
      <c r="V73">
        <v>1.856711</v>
      </c>
      <c r="W73">
        <v>1.53</v>
      </c>
      <c r="X73">
        <v>22.5</v>
      </c>
      <c r="Y73">
        <v>7.5</v>
      </c>
      <c r="Z73">
        <v>7.5</v>
      </c>
      <c r="AA73">
        <v>17.059999999999999</v>
      </c>
      <c r="AB73">
        <v>3.41</v>
      </c>
      <c r="AC73">
        <v>0</v>
      </c>
      <c r="AD73">
        <v>5.87</v>
      </c>
      <c r="AE73">
        <v>1</v>
      </c>
      <c r="AF73">
        <v>1</v>
      </c>
      <c r="AG73">
        <v>7.34</v>
      </c>
      <c r="AH73">
        <v>14</v>
      </c>
      <c r="AI73">
        <v>14</v>
      </c>
      <c r="AJ73">
        <v>24.95</v>
      </c>
      <c r="AK73">
        <v>2</v>
      </c>
      <c r="AL73">
        <v>1</v>
      </c>
    </row>
    <row r="74" spans="1:38">
      <c r="A74" t="s">
        <v>116</v>
      </c>
      <c r="B74" s="34">
        <v>259.64</v>
      </c>
      <c r="C74" s="34">
        <v>86.55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0.11</v>
      </c>
      <c r="K74" s="37">
        <v>0.11</v>
      </c>
      <c r="L74" s="37">
        <v>0.11</v>
      </c>
      <c r="M74">
        <v>115.08</v>
      </c>
      <c r="N74">
        <v>269.86</v>
      </c>
      <c r="O74">
        <v>100.5</v>
      </c>
      <c r="P74">
        <v>0.89</v>
      </c>
      <c r="Q74">
        <v>13.83</v>
      </c>
      <c r="R74" s="93">
        <v>0</v>
      </c>
      <c r="S74" s="93">
        <v>0</v>
      </c>
      <c r="T74" s="93">
        <v>0</v>
      </c>
      <c r="U74">
        <v>1.22</v>
      </c>
      <c r="V74">
        <v>0</v>
      </c>
      <c r="W74">
        <v>1.53</v>
      </c>
      <c r="X74">
        <v>22.5</v>
      </c>
      <c r="Y74">
        <v>7.5</v>
      </c>
      <c r="Z74">
        <v>7.5</v>
      </c>
      <c r="AA74">
        <v>5.89</v>
      </c>
      <c r="AB74">
        <v>1.18</v>
      </c>
      <c r="AC74">
        <v>0</v>
      </c>
      <c r="AD74">
        <v>0.45</v>
      </c>
      <c r="AE74">
        <v>0</v>
      </c>
      <c r="AF74">
        <v>0</v>
      </c>
      <c r="AG74">
        <v>7.34</v>
      </c>
      <c r="AH74">
        <v>14</v>
      </c>
      <c r="AI74">
        <v>14</v>
      </c>
      <c r="AJ74">
        <v>24.95</v>
      </c>
      <c r="AK74">
        <v>0</v>
      </c>
      <c r="AL74">
        <v>0</v>
      </c>
    </row>
    <row r="75" spans="1:38">
      <c r="A75" t="s">
        <v>117</v>
      </c>
      <c r="B75" s="34">
        <v>259.64</v>
      </c>
      <c r="C75" s="34">
        <v>86.55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115.08</v>
      </c>
      <c r="N75">
        <v>269.86</v>
      </c>
      <c r="O75">
        <v>100.5</v>
      </c>
      <c r="P75">
        <v>0.89</v>
      </c>
      <c r="Q75">
        <v>13.9</v>
      </c>
      <c r="R75" s="93">
        <v>0</v>
      </c>
      <c r="S75" s="93">
        <v>0</v>
      </c>
      <c r="T75" s="93">
        <v>0</v>
      </c>
      <c r="U75">
        <v>1.3</v>
      </c>
      <c r="V75">
        <v>0</v>
      </c>
      <c r="W75">
        <v>1.53</v>
      </c>
      <c r="X75">
        <v>22.5</v>
      </c>
      <c r="Y75">
        <v>7.5</v>
      </c>
      <c r="Z75">
        <v>7.5</v>
      </c>
      <c r="AA75">
        <v>0.78</v>
      </c>
      <c r="AB75">
        <v>0.15</v>
      </c>
      <c r="AC75">
        <v>0</v>
      </c>
      <c r="AD75">
        <v>0</v>
      </c>
      <c r="AE75">
        <v>0</v>
      </c>
      <c r="AF75">
        <v>0</v>
      </c>
      <c r="AG75">
        <v>7.34</v>
      </c>
      <c r="AH75">
        <v>14</v>
      </c>
      <c r="AI75">
        <v>14</v>
      </c>
      <c r="AJ75">
        <v>24.95</v>
      </c>
      <c r="AK75">
        <v>0</v>
      </c>
      <c r="AL75">
        <v>0</v>
      </c>
    </row>
    <row r="76" spans="1:38">
      <c r="A76" t="s">
        <v>118</v>
      </c>
      <c r="B76" s="34">
        <v>259.64</v>
      </c>
      <c r="C76" s="34">
        <v>86.55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115.08</v>
      </c>
      <c r="N76">
        <v>269.86</v>
      </c>
      <c r="O76">
        <v>100.5</v>
      </c>
      <c r="P76">
        <v>0.89</v>
      </c>
      <c r="Q76">
        <v>14.15</v>
      </c>
      <c r="R76" s="93">
        <v>0</v>
      </c>
      <c r="S76" s="93">
        <v>0</v>
      </c>
      <c r="T76" s="93">
        <v>0</v>
      </c>
      <c r="U76">
        <v>1.3</v>
      </c>
      <c r="V76">
        <v>0</v>
      </c>
      <c r="W76">
        <v>1.53</v>
      </c>
      <c r="X76">
        <v>22.5</v>
      </c>
      <c r="Y76">
        <v>7.5</v>
      </c>
      <c r="Z76">
        <v>7.5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7.34</v>
      </c>
      <c r="AH76">
        <v>14.46</v>
      </c>
      <c r="AI76">
        <v>14.46</v>
      </c>
      <c r="AJ76">
        <v>24.95</v>
      </c>
      <c r="AK76">
        <v>0</v>
      </c>
      <c r="AL76">
        <v>0</v>
      </c>
    </row>
    <row r="77" spans="1:38">
      <c r="A77" t="s">
        <v>119</v>
      </c>
      <c r="B77" s="34">
        <v>259.64</v>
      </c>
      <c r="C77" s="34">
        <v>86.55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115.08</v>
      </c>
      <c r="N77">
        <v>269.86</v>
      </c>
      <c r="O77">
        <v>100.5</v>
      </c>
      <c r="P77">
        <v>0.89</v>
      </c>
      <c r="Q77">
        <v>14.58</v>
      </c>
      <c r="R77" s="93">
        <v>0</v>
      </c>
      <c r="S77" s="93">
        <v>0</v>
      </c>
      <c r="T77" s="93">
        <v>0</v>
      </c>
      <c r="U77">
        <v>1.3</v>
      </c>
      <c r="V77">
        <v>0</v>
      </c>
      <c r="W77">
        <v>1.53</v>
      </c>
      <c r="X77">
        <v>22.5</v>
      </c>
      <c r="Y77">
        <v>7.5</v>
      </c>
      <c r="Z77">
        <v>7.5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7.34</v>
      </c>
      <c r="AH77">
        <v>15.88</v>
      </c>
      <c r="AI77">
        <v>15.88</v>
      </c>
      <c r="AJ77">
        <v>24.95</v>
      </c>
      <c r="AK77">
        <v>0</v>
      </c>
      <c r="AL77">
        <v>0</v>
      </c>
    </row>
    <row r="78" spans="1:38">
      <c r="A78" t="s">
        <v>120</v>
      </c>
      <c r="B78" s="34">
        <v>259.64</v>
      </c>
      <c r="C78" s="34">
        <v>86.55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115.08</v>
      </c>
      <c r="N78">
        <v>269.86</v>
      </c>
      <c r="O78">
        <v>100.5</v>
      </c>
      <c r="P78">
        <v>0.89</v>
      </c>
      <c r="Q78">
        <v>15.22</v>
      </c>
      <c r="R78" s="93">
        <v>0</v>
      </c>
      <c r="S78" s="93">
        <v>0</v>
      </c>
      <c r="T78" s="93">
        <v>0</v>
      </c>
      <c r="U78">
        <v>1.3</v>
      </c>
      <c r="V78">
        <v>0</v>
      </c>
      <c r="W78">
        <v>1.53</v>
      </c>
      <c r="X78">
        <v>22.5</v>
      </c>
      <c r="Y78">
        <v>7.5</v>
      </c>
      <c r="Z78">
        <v>7.5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7.34</v>
      </c>
      <c r="AH78">
        <v>18.22</v>
      </c>
      <c r="AI78">
        <v>18.22</v>
      </c>
      <c r="AJ78">
        <v>24.95</v>
      </c>
      <c r="AK78">
        <v>0</v>
      </c>
      <c r="AL78">
        <v>0</v>
      </c>
    </row>
    <row r="79" spans="1:38">
      <c r="A79" t="s">
        <v>121</v>
      </c>
      <c r="B79" s="34">
        <v>259.64</v>
      </c>
      <c r="C79" s="34">
        <v>86.55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115.08</v>
      </c>
      <c r="N79">
        <v>269.86</v>
      </c>
      <c r="O79">
        <v>100.5</v>
      </c>
      <c r="P79">
        <v>0.89</v>
      </c>
      <c r="Q79">
        <v>15.7</v>
      </c>
      <c r="R79" s="93">
        <v>0</v>
      </c>
      <c r="S79" s="93">
        <v>0</v>
      </c>
      <c r="T79" s="93">
        <v>0</v>
      </c>
      <c r="U79">
        <v>1.22</v>
      </c>
      <c r="V79">
        <v>0</v>
      </c>
      <c r="W79">
        <v>1.48</v>
      </c>
      <c r="X79">
        <v>22.5</v>
      </c>
      <c r="Y79">
        <v>7.5</v>
      </c>
      <c r="Z79">
        <v>7.5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7.34</v>
      </c>
      <c r="AH79">
        <v>19.57</v>
      </c>
      <c r="AI79">
        <v>19.57</v>
      </c>
      <c r="AJ79">
        <v>24.95</v>
      </c>
      <c r="AK79">
        <v>0</v>
      </c>
      <c r="AL79">
        <v>0</v>
      </c>
    </row>
    <row r="80" spans="1:38">
      <c r="A80" t="s">
        <v>122</v>
      </c>
      <c r="B80" s="34">
        <v>259.64</v>
      </c>
      <c r="C80" s="34">
        <v>86.55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115.08</v>
      </c>
      <c r="N80">
        <v>269.86</v>
      </c>
      <c r="O80">
        <v>100.5</v>
      </c>
      <c r="P80">
        <v>0.89</v>
      </c>
      <c r="Q80">
        <v>16.239999999999998</v>
      </c>
      <c r="R80" s="93">
        <v>0</v>
      </c>
      <c r="S80" s="93">
        <v>0</v>
      </c>
      <c r="T80" s="93">
        <v>0</v>
      </c>
      <c r="U80">
        <v>1.22</v>
      </c>
      <c r="V80">
        <v>0</v>
      </c>
      <c r="W80">
        <v>1.48</v>
      </c>
      <c r="X80">
        <v>23.64</v>
      </c>
      <c r="Y80">
        <v>7.87</v>
      </c>
      <c r="Z80">
        <v>7.88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7.34</v>
      </c>
      <c r="AH80">
        <v>22.83</v>
      </c>
      <c r="AI80">
        <v>22.83</v>
      </c>
      <c r="AJ80">
        <v>23.99</v>
      </c>
      <c r="AK80">
        <v>0</v>
      </c>
      <c r="AL80">
        <v>0</v>
      </c>
    </row>
    <row r="81" spans="1:38">
      <c r="A81" t="s">
        <v>123</v>
      </c>
      <c r="B81" s="34">
        <v>259.64</v>
      </c>
      <c r="C81" s="34">
        <v>86.55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115.08</v>
      </c>
      <c r="N81">
        <v>269.86</v>
      </c>
      <c r="O81">
        <v>100.5</v>
      </c>
      <c r="P81">
        <v>0.84</v>
      </c>
      <c r="Q81">
        <v>16.88</v>
      </c>
      <c r="R81" s="93">
        <v>0</v>
      </c>
      <c r="S81" s="93">
        <v>0</v>
      </c>
      <c r="T81" s="93">
        <v>0</v>
      </c>
      <c r="U81">
        <v>1.22</v>
      </c>
      <c r="V81">
        <v>0</v>
      </c>
      <c r="W81">
        <v>1.48</v>
      </c>
      <c r="X81">
        <v>24.94</v>
      </c>
      <c r="Y81">
        <v>8.32</v>
      </c>
      <c r="Z81">
        <v>8.31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7.34</v>
      </c>
      <c r="AH81">
        <v>23.75</v>
      </c>
      <c r="AI81">
        <v>23.75</v>
      </c>
      <c r="AJ81">
        <v>23.99</v>
      </c>
      <c r="AK81">
        <v>0</v>
      </c>
      <c r="AL81">
        <v>0</v>
      </c>
    </row>
    <row r="82" spans="1:38">
      <c r="A82" t="s">
        <v>124</v>
      </c>
      <c r="B82" s="34">
        <v>259.64</v>
      </c>
      <c r="C82" s="34">
        <v>86.55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115.08</v>
      </c>
      <c r="N82">
        <v>269.86</v>
      </c>
      <c r="O82">
        <v>100.5</v>
      </c>
      <c r="P82">
        <v>0.84</v>
      </c>
      <c r="Q82">
        <v>17.329999999999998</v>
      </c>
      <c r="R82" s="93">
        <v>0</v>
      </c>
      <c r="S82" s="93">
        <v>0</v>
      </c>
      <c r="T82" s="93">
        <v>0</v>
      </c>
      <c r="U82">
        <v>1.22</v>
      </c>
      <c r="V82">
        <v>0</v>
      </c>
      <c r="W82">
        <v>1.48</v>
      </c>
      <c r="X82">
        <v>26.17</v>
      </c>
      <c r="Y82">
        <v>8.7200000000000006</v>
      </c>
      <c r="Z82">
        <v>8.7200000000000006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7.34</v>
      </c>
      <c r="AH82">
        <v>26.68</v>
      </c>
      <c r="AI82">
        <v>26.68</v>
      </c>
      <c r="AJ82">
        <v>23.99</v>
      </c>
      <c r="AK82">
        <v>0</v>
      </c>
      <c r="AL82">
        <v>0</v>
      </c>
    </row>
    <row r="83" spans="1:38">
      <c r="A83" t="s">
        <v>125</v>
      </c>
      <c r="B83" s="34">
        <v>259.64</v>
      </c>
      <c r="C83" s="34">
        <v>86.55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115.08</v>
      </c>
      <c r="N83">
        <v>269.86</v>
      </c>
      <c r="O83">
        <v>100.5</v>
      </c>
      <c r="P83">
        <v>0.84</v>
      </c>
      <c r="Q83">
        <v>17.79</v>
      </c>
      <c r="R83" s="93">
        <v>0</v>
      </c>
      <c r="S83" s="93">
        <v>0</v>
      </c>
      <c r="T83" s="93">
        <v>0</v>
      </c>
      <c r="U83">
        <v>1.1399999999999999</v>
      </c>
      <c r="V83">
        <v>0</v>
      </c>
      <c r="W83">
        <v>1.48</v>
      </c>
      <c r="X83">
        <v>27.83</v>
      </c>
      <c r="Y83">
        <v>9.26</v>
      </c>
      <c r="Z83">
        <v>9.2799999999999994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7.34</v>
      </c>
      <c r="AH83">
        <v>30.12</v>
      </c>
      <c r="AI83">
        <v>30.12</v>
      </c>
      <c r="AJ83">
        <v>23.99</v>
      </c>
      <c r="AK83">
        <v>0</v>
      </c>
      <c r="AL83">
        <v>0</v>
      </c>
    </row>
    <row r="84" spans="1:38">
      <c r="A84" t="s">
        <v>126</v>
      </c>
      <c r="B84" s="34">
        <v>259.64</v>
      </c>
      <c r="C84" s="34">
        <v>86.55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115.08</v>
      </c>
      <c r="N84">
        <v>269.86</v>
      </c>
      <c r="O84">
        <v>100.5</v>
      </c>
      <c r="P84">
        <v>0.84</v>
      </c>
      <c r="Q84">
        <v>18.27</v>
      </c>
      <c r="R84" s="93">
        <v>0</v>
      </c>
      <c r="S84" s="93">
        <v>0</v>
      </c>
      <c r="T84" s="93">
        <v>0</v>
      </c>
      <c r="U84">
        <v>1.1399999999999999</v>
      </c>
      <c r="V84">
        <v>0</v>
      </c>
      <c r="W84">
        <v>1.48</v>
      </c>
      <c r="X84">
        <v>29.82</v>
      </c>
      <c r="Y84">
        <v>9.9499999999999993</v>
      </c>
      <c r="Z84">
        <v>9.94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7.34</v>
      </c>
      <c r="AH84">
        <v>32.729999999999997</v>
      </c>
      <c r="AI84">
        <v>32.729999999999997</v>
      </c>
      <c r="AJ84">
        <v>23.99</v>
      </c>
      <c r="AK84">
        <v>0</v>
      </c>
      <c r="AL84">
        <v>0</v>
      </c>
    </row>
    <row r="85" spans="1:38">
      <c r="A85" t="s">
        <v>127</v>
      </c>
      <c r="B85" s="34">
        <v>259.64</v>
      </c>
      <c r="C85" s="34">
        <v>73.78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115.08</v>
      </c>
      <c r="N85">
        <v>269.86</v>
      </c>
      <c r="O85">
        <v>100.5</v>
      </c>
      <c r="P85">
        <v>0.84</v>
      </c>
      <c r="Q85">
        <v>21.58</v>
      </c>
      <c r="R85" s="93">
        <v>0</v>
      </c>
      <c r="S85" s="93">
        <v>0</v>
      </c>
      <c r="T85" s="93">
        <v>0</v>
      </c>
      <c r="U85">
        <v>1.1399999999999999</v>
      </c>
      <c r="V85">
        <v>0</v>
      </c>
      <c r="W85">
        <v>1.48</v>
      </c>
      <c r="X85">
        <v>34.33</v>
      </c>
      <c r="Y85">
        <v>11.44</v>
      </c>
      <c r="Z85">
        <v>11.44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7.34</v>
      </c>
      <c r="AH85">
        <v>36.61</v>
      </c>
      <c r="AI85">
        <v>36.61</v>
      </c>
      <c r="AJ85">
        <v>23.99</v>
      </c>
      <c r="AK85">
        <v>0</v>
      </c>
      <c r="AL85">
        <v>0</v>
      </c>
    </row>
    <row r="86" spans="1:38">
      <c r="A86" t="s">
        <v>128</v>
      </c>
      <c r="B86" s="34">
        <v>259.64</v>
      </c>
      <c r="C86" s="34">
        <v>73.78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115.08</v>
      </c>
      <c r="N86">
        <v>269.86</v>
      </c>
      <c r="O86">
        <v>100.5</v>
      </c>
      <c r="P86">
        <v>0.84</v>
      </c>
      <c r="Q86">
        <v>22.09</v>
      </c>
      <c r="R86" s="93">
        <v>0</v>
      </c>
      <c r="S86" s="93">
        <v>0</v>
      </c>
      <c r="T86" s="93">
        <v>0</v>
      </c>
      <c r="U86">
        <v>1.1399999999999999</v>
      </c>
      <c r="V86">
        <v>0</v>
      </c>
      <c r="W86">
        <v>1.48</v>
      </c>
      <c r="X86">
        <v>41.33</v>
      </c>
      <c r="Y86">
        <v>13.78</v>
      </c>
      <c r="Z86">
        <v>13.78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7.34</v>
      </c>
      <c r="AH86">
        <v>41.66</v>
      </c>
      <c r="AI86">
        <v>41.66</v>
      </c>
      <c r="AJ86">
        <v>23.99</v>
      </c>
      <c r="AK86">
        <v>0</v>
      </c>
      <c r="AL86">
        <v>0</v>
      </c>
    </row>
    <row r="87" spans="1:38">
      <c r="A87" t="s">
        <v>129</v>
      </c>
      <c r="B87" s="34">
        <v>259.64</v>
      </c>
      <c r="C87" s="34">
        <v>86.55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115.08</v>
      </c>
      <c r="N87">
        <v>269.86</v>
      </c>
      <c r="O87">
        <v>100.5</v>
      </c>
      <c r="P87">
        <v>0.84</v>
      </c>
      <c r="Q87">
        <v>25.65</v>
      </c>
      <c r="R87" s="93">
        <v>0</v>
      </c>
      <c r="S87" s="93">
        <v>0</v>
      </c>
      <c r="T87" s="93">
        <v>0</v>
      </c>
      <c r="U87">
        <v>1.07</v>
      </c>
      <c r="V87">
        <v>0</v>
      </c>
      <c r="W87">
        <v>1.48</v>
      </c>
      <c r="X87">
        <v>40.03</v>
      </c>
      <c r="Y87">
        <v>13.34</v>
      </c>
      <c r="Z87">
        <v>13.34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7.34</v>
      </c>
      <c r="AH87">
        <v>44.57</v>
      </c>
      <c r="AI87">
        <v>44.57</v>
      </c>
      <c r="AJ87">
        <v>23.99</v>
      </c>
      <c r="AK87">
        <v>0</v>
      </c>
      <c r="AL87">
        <v>0</v>
      </c>
    </row>
    <row r="88" spans="1:38">
      <c r="A88" t="s">
        <v>130</v>
      </c>
      <c r="B88" s="34">
        <v>259.64</v>
      </c>
      <c r="C88" s="34">
        <v>86.55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115.08</v>
      </c>
      <c r="N88">
        <v>269.86</v>
      </c>
      <c r="O88">
        <v>100.5</v>
      </c>
      <c r="P88">
        <v>0.84</v>
      </c>
      <c r="Q88">
        <v>26.11</v>
      </c>
      <c r="R88" s="93">
        <v>0</v>
      </c>
      <c r="S88" s="93">
        <v>0</v>
      </c>
      <c r="T88" s="93">
        <v>0</v>
      </c>
      <c r="U88">
        <v>1.07</v>
      </c>
      <c r="V88">
        <v>0</v>
      </c>
      <c r="W88">
        <v>1.48</v>
      </c>
      <c r="X88">
        <v>39.06</v>
      </c>
      <c r="Y88">
        <v>13.01</v>
      </c>
      <c r="Z88">
        <v>13.02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7.34</v>
      </c>
      <c r="AH88">
        <v>44.32</v>
      </c>
      <c r="AI88">
        <v>44.32</v>
      </c>
      <c r="AJ88">
        <v>23.99</v>
      </c>
      <c r="AK88">
        <v>0</v>
      </c>
      <c r="AL88">
        <v>0</v>
      </c>
    </row>
    <row r="89" spans="1:38">
      <c r="A89" t="s">
        <v>131</v>
      </c>
      <c r="B89" s="34">
        <v>259.64</v>
      </c>
      <c r="C89" s="34">
        <v>86.55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115.08</v>
      </c>
      <c r="N89">
        <v>269.86</v>
      </c>
      <c r="O89">
        <v>100.5</v>
      </c>
      <c r="P89">
        <v>0.77</v>
      </c>
      <c r="Q89">
        <v>26.26</v>
      </c>
      <c r="R89" s="93">
        <v>0</v>
      </c>
      <c r="S89" s="93">
        <v>0</v>
      </c>
      <c r="T89" s="93">
        <v>0</v>
      </c>
      <c r="U89">
        <v>1.07</v>
      </c>
      <c r="V89">
        <v>0</v>
      </c>
      <c r="W89">
        <v>1.48</v>
      </c>
      <c r="X89">
        <v>39.03</v>
      </c>
      <c r="Y89">
        <v>13.01</v>
      </c>
      <c r="Z89">
        <v>13.01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7.34</v>
      </c>
      <c r="AH89">
        <v>46.84</v>
      </c>
      <c r="AI89">
        <v>46.84</v>
      </c>
      <c r="AJ89">
        <v>23.99</v>
      </c>
      <c r="AK89">
        <v>0</v>
      </c>
      <c r="AL89">
        <v>0</v>
      </c>
    </row>
    <row r="90" spans="1:38">
      <c r="A90" t="s">
        <v>132</v>
      </c>
      <c r="B90" s="34">
        <v>259.64</v>
      </c>
      <c r="C90" s="34">
        <v>86.55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115.08</v>
      </c>
      <c r="N90">
        <v>269.86</v>
      </c>
      <c r="O90">
        <v>100.5</v>
      </c>
      <c r="P90">
        <v>0.77</v>
      </c>
      <c r="Q90">
        <v>26.24</v>
      </c>
      <c r="R90" s="93">
        <v>0</v>
      </c>
      <c r="S90" s="93">
        <v>0</v>
      </c>
      <c r="T90" s="93">
        <v>0</v>
      </c>
      <c r="U90">
        <v>1.07</v>
      </c>
      <c r="V90">
        <v>0</v>
      </c>
      <c r="W90">
        <v>1.48</v>
      </c>
      <c r="X90">
        <v>38.04</v>
      </c>
      <c r="Y90">
        <v>12.69</v>
      </c>
      <c r="Z90">
        <v>12.68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7.34</v>
      </c>
      <c r="AH90">
        <v>46.23</v>
      </c>
      <c r="AI90">
        <v>46.23</v>
      </c>
      <c r="AJ90">
        <v>23.99</v>
      </c>
      <c r="AK90">
        <v>0</v>
      </c>
      <c r="AL90">
        <v>0</v>
      </c>
    </row>
    <row r="91" spans="1:38">
      <c r="A91" t="s">
        <v>133</v>
      </c>
      <c r="B91" s="34">
        <v>259.64</v>
      </c>
      <c r="C91" s="34">
        <v>73.400000000000006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115.08</v>
      </c>
      <c r="N91">
        <v>269.86</v>
      </c>
      <c r="O91">
        <v>47.98</v>
      </c>
      <c r="P91">
        <v>0.77</v>
      </c>
      <c r="Q91">
        <v>30.04</v>
      </c>
      <c r="R91" s="93">
        <v>0</v>
      </c>
      <c r="S91" s="93">
        <v>0</v>
      </c>
      <c r="T91" s="93">
        <v>0</v>
      </c>
      <c r="U91">
        <v>1.07</v>
      </c>
      <c r="V91">
        <v>0</v>
      </c>
      <c r="W91">
        <v>1.43</v>
      </c>
      <c r="X91">
        <v>37.82</v>
      </c>
      <c r="Y91">
        <v>12.6</v>
      </c>
      <c r="Z91">
        <v>12.61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7.34</v>
      </c>
      <c r="AH91">
        <v>38.549999999999997</v>
      </c>
      <c r="AI91">
        <v>38.549999999999997</v>
      </c>
      <c r="AJ91">
        <v>23.99</v>
      </c>
      <c r="AK91">
        <v>0</v>
      </c>
      <c r="AL91">
        <v>0</v>
      </c>
    </row>
    <row r="92" spans="1:38">
      <c r="A92" t="s">
        <v>134</v>
      </c>
      <c r="B92" s="34">
        <v>259.64</v>
      </c>
      <c r="C92" s="34">
        <v>73.400000000000006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115.08</v>
      </c>
      <c r="N92">
        <v>269.86</v>
      </c>
      <c r="O92">
        <v>47.98</v>
      </c>
      <c r="P92">
        <v>0.77</v>
      </c>
      <c r="Q92">
        <v>30.11</v>
      </c>
      <c r="R92" s="93">
        <v>0</v>
      </c>
      <c r="S92" s="93">
        <v>0</v>
      </c>
      <c r="T92" s="93">
        <v>0</v>
      </c>
      <c r="U92">
        <v>1.07</v>
      </c>
      <c r="V92">
        <v>0</v>
      </c>
      <c r="W92">
        <v>1.43</v>
      </c>
      <c r="X92">
        <v>37.28</v>
      </c>
      <c r="Y92">
        <v>12.43</v>
      </c>
      <c r="Z92">
        <v>12.43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7.34</v>
      </c>
      <c r="AH92">
        <v>37.770000000000003</v>
      </c>
      <c r="AI92">
        <v>37.770000000000003</v>
      </c>
      <c r="AJ92">
        <v>23.99</v>
      </c>
      <c r="AK92">
        <v>0</v>
      </c>
      <c r="AL92">
        <v>0</v>
      </c>
    </row>
    <row r="93" spans="1:38">
      <c r="A93" t="s">
        <v>135</v>
      </c>
      <c r="B93" s="34">
        <v>259.64</v>
      </c>
      <c r="C93" s="34">
        <v>73.400000000000006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115.08</v>
      </c>
      <c r="N93">
        <v>269.86</v>
      </c>
      <c r="O93">
        <v>47.98</v>
      </c>
      <c r="P93">
        <v>0.77</v>
      </c>
      <c r="Q93">
        <v>32.86</v>
      </c>
      <c r="R93" s="93">
        <v>0</v>
      </c>
      <c r="S93" s="93">
        <v>0</v>
      </c>
      <c r="T93" s="93">
        <v>0</v>
      </c>
      <c r="U93">
        <v>1.07</v>
      </c>
      <c r="V93">
        <v>0</v>
      </c>
      <c r="W93">
        <v>1.43</v>
      </c>
      <c r="X93">
        <v>35.35</v>
      </c>
      <c r="Y93">
        <v>11.78</v>
      </c>
      <c r="Z93">
        <v>11.78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7.34</v>
      </c>
      <c r="AH93">
        <v>26.67</v>
      </c>
      <c r="AI93">
        <v>26.67</v>
      </c>
      <c r="AJ93">
        <v>23.99</v>
      </c>
      <c r="AK93">
        <v>0</v>
      </c>
      <c r="AL93">
        <v>0</v>
      </c>
    </row>
    <row r="94" spans="1:38">
      <c r="A94" t="s">
        <v>136</v>
      </c>
      <c r="B94" s="34">
        <v>259.64</v>
      </c>
      <c r="C94" s="34">
        <v>73.400000000000006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94.02</v>
      </c>
      <c r="N94">
        <v>269.86</v>
      </c>
      <c r="O94">
        <v>47.98</v>
      </c>
      <c r="P94">
        <v>0.77</v>
      </c>
      <c r="Q94">
        <v>33.049999999999997</v>
      </c>
      <c r="R94" s="93">
        <v>0</v>
      </c>
      <c r="S94" s="93">
        <v>0</v>
      </c>
      <c r="T94" s="93">
        <v>0</v>
      </c>
      <c r="U94">
        <v>1.07</v>
      </c>
      <c r="V94">
        <v>0</v>
      </c>
      <c r="W94">
        <v>1.43</v>
      </c>
      <c r="X94">
        <v>34.28</v>
      </c>
      <c r="Y94">
        <v>11.42</v>
      </c>
      <c r="Z94">
        <v>11.43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7.34</v>
      </c>
      <c r="AH94">
        <v>26.67</v>
      </c>
      <c r="AI94">
        <v>26.67</v>
      </c>
      <c r="AJ94">
        <v>23.99</v>
      </c>
      <c r="AK94">
        <v>0</v>
      </c>
      <c r="AL94">
        <v>0</v>
      </c>
    </row>
    <row r="95" spans="1:38">
      <c r="A95" t="s">
        <v>137</v>
      </c>
      <c r="B95" s="34">
        <v>259.64</v>
      </c>
      <c r="C95" s="34">
        <v>73.400000000000006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85.56</v>
      </c>
      <c r="N95">
        <v>269.86</v>
      </c>
      <c r="O95">
        <v>47.98</v>
      </c>
      <c r="P95">
        <v>0.69</v>
      </c>
      <c r="Q95">
        <v>32.909999999999997</v>
      </c>
      <c r="R95" s="93">
        <v>0</v>
      </c>
      <c r="S95" s="93">
        <v>0</v>
      </c>
      <c r="T95" s="93">
        <v>0</v>
      </c>
      <c r="U95">
        <v>1.03</v>
      </c>
      <c r="V95">
        <v>0</v>
      </c>
      <c r="W95">
        <v>1.43</v>
      </c>
      <c r="X95">
        <v>33.130000000000003</v>
      </c>
      <c r="Y95">
        <v>11.06</v>
      </c>
      <c r="Z95">
        <v>11.04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7.34</v>
      </c>
      <c r="AH95">
        <v>26.67</v>
      </c>
      <c r="AI95">
        <v>26.67</v>
      </c>
      <c r="AJ95">
        <v>23.99</v>
      </c>
      <c r="AK95">
        <v>0</v>
      </c>
      <c r="AL95">
        <v>0</v>
      </c>
    </row>
    <row r="96" spans="1:38">
      <c r="A96" t="s">
        <v>138</v>
      </c>
      <c r="B96" s="34">
        <v>259.64</v>
      </c>
      <c r="C96" s="34">
        <v>30.91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77.099999999999994</v>
      </c>
      <c r="N96">
        <v>269.86</v>
      </c>
      <c r="O96">
        <v>47.98</v>
      </c>
      <c r="P96">
        <v>0.69</v>
      </c>
      <c r="Q96">
        <v>32.85</v>
      </c>
      <c r="R96" s="93">
        <v>0</v>
      </c>
      <c r="S96" s="93">
        <v>0</v>
      </c>
      <c r="T96" s="93">
        <v>0</v>
      </c>
      <c r="U96">
        <v>1.03</v>
      </c>
      <c r="V96">
        <v>0</v>
      </c>
      <c r="W96">
        <v>1.43</v>
      </c>
      <c r="X96">
        <v>31.5</v>
      </c>
      <c r="Y96">
        <v>10.5</v>
      </c>
      <c r="Z96">
        <v>10.5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26.67</v>
      </c>
      <c r="AI96">
        <v>26.67</v>
      </c>
      <c r="AJ96">
        <v>23.99</v>
      </c>
      <c r="AK96">
        <v>0</v>
      </c>
      <c r="AL96">
        <v>0</v>
      </c>
    </row>
    <row r="97" spans="1:50">
      <c r="A97" t="s">
        <v>139</v>
      </c>
      <c r="B97" s="34">
        <v>206.21</v>
      </c>
      <c r="C97" s="34">
        <v>30.91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68.63</v>
      </c>
      <c r="N97">
        <v>230.28</v>
      </c>
      <c r="O97">
        <v>47.98</v>
      </c>
      <c r="P97">
        <v>0.69</v>
      </c>
      <c r="Q97">
        <v>32.71</v>
      </c>
      <c r="R97" s="93">
        <v>0</v>
      </c>
      <c r="S97" s="93">
        <v>0</v>
      </c>
      <c r="T97" s="93">
        <v>0</v>
      </c>
      <c r="U97">
        <v>1.03</v>
      </c>
      <c r="V97">
        <v>0</v>
      </c>
      <c r="W97">
        <v>1.43</v>
      </c>
      <c r="X97">
        <v>30.42</v>
      </c>
      <c r="Y97">
        <v>10.14</v>
      </c>
      <c r="Z97">
        <v>10.14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26.67</v>
      </c>
      <c r="AI97">
        <v>26.67</v>
      </c>
      <c r="AJ97">
        <v>23.99</v>
      </c>
      <c r="AK97">
        <v>0</v>
      </c>
      <c r="AL97">
        <v>0</v>
      </c>
    </row>
    <row r="98" spans="1:50">
      <c r="A98" t="s">
        <v>140</v>
      </c>
      <c r="B98" s="34">
        <v>121.86</v>
      </c>
      <c r="C98" s="34">
        <v>30.91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65.81</v>
      </c>
      <c r="N98">
        <v>191.9</v>
      </c>
      <c r="O98">
        <v>47.98</v>
      </c>
      <c r="P98">
        <v>0.69</v>
      </c>
      <c r="Q98">
        <v>32.65</v>
      </c>
      <c r="R98" s="93">
        <v>0</v>
      </c>
      <c r="S98" s="93">
        <v>0</v>
      </c>
      <c r="T98" s="93">
        <v>0</v>
      </c>
      <c r="U98">
        <v>1.03</v>
      </c>
      <c r="V98">
        <v>0</v>
      </c>
      <c r="W98">
        <v>1.43</v>
      </c>
      <c r="X98">
        <v>30</v>
      </c>
      <c r="Y98">
        <v>10</v>
      </c>
      <c r="Z98">
        <v>10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26.67</v>
      </c>
      <c r="AI98">
        <v>26.67</v>
      </c>
      <c r="AJ98">
        <v>23.03</v>
      </c>
      <c r="AK98">
        <v>0</v>
      </c>
      <c r="AL98">
        <v>0</v>
      </c>
    </row>
    <row r="99" spans="1:50">
      <c r="A99" t="s">
        <v>141</v>
      </c>
      <c r="B99" s="34">
        <f>SUM(B3:B98)/4000</f>
        <v>5.3051549999999938</v>
      </c>
      <c r="C99" s="34">
        <f t="shared" ref="C99:P99" si="2">SUM(C3:C98)/4000</f>
        <v>1.6136900000000012</v>
      </c>
      <c r="D99" s="93">
        <f t="shared" ref="D99" si="3">SUM(D3:D98)/4000</f>
        <v>0.83220499999999997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0.10599</v>
      </c>
      <c r="K99" s="37">
        <f t="shared" si="2"/>
        <v>0.10599</v>
      </c>
      <c r="L99" s="37">
        <f t="shared" si="2"/>
        <v>0.10863250000000002</v>
      </c>
      <c r="M99">
        <f t="shared" si="2"/>
        <v>2.3214199999999998</v>
      </c>
      <c r="N99">
        <f t="shared" si="2"/>
        <v>5.7195900000000064</v>
      </c>
      <c r="O99">
        <f t="shared" si="2"/>
        <v>1.8587024999999995</v>
      </c>
      <c r="P99">
        <f t="shared" si="2"/>
        <v>1.8075000000000018E-2</v>
      </c>
      <c r="Q99">
        <f t="shared" ref="Q99:AF99" si="5">SUM(Q3:Q98)/4000</f>
        <v>0.64344250000000003</v>
      </c>
      <c r="R99" s="93">
        <f t="shared" si="5"/>
        <v>0.27175000000000005</v>
      </c>
      <c r="S99" s="93">
        <f t="shared" si="5"/>
        <v>0.28870499999999999</v>
      </c>
      <c r="T99" s="93">
        <f t="shared" si="5"/>
        <v>0.27175000000000005</v>
      </c>
      <c r="U99">
        <f t="shared" si="5"/>
        <v>2.5509999999999991E-2</v>
      </c>
      <c r="V99">
        <f t="shared" si="5"/>
        <v>0.94018109649999981</v>
      </c>
      <c r="W99">
        <f t="shared" si="5"/>
        <v>3.5220000000000043E-2</v>
      </c>
      <c r="X99">
        <f t="shared" si="5"/>
        <v>0.77014000000000027</v>
      </c>
      <c r="Y99">
        <f t="shared" si="5"/>
        <v>0.25668999999999986</v>
      </c>
      <c r="Z99">
        <f t="shared" si="5"/>
        <v>0.25672499999999981</v>
      </c>
      <c r="AA99">
        <f t="shared" si="5"/>
        <v>1.6671725000000008</v>
      </c>
      <c r="AB99">
        <f t="shared" si="5"/>
        <v>0.33342750000000004</v>
      </c>
      <c r="AC99">
        <f t="shared" si="5"/>
        <v>0.55134499999999986</v>
      </c>
      <c r="AD99">
        <f t="shared" si="5"/>
        <v>0.33597249999999995</v>
      </c>
      <c r="AE99">
        <f t="shared" si="5"/>
        <v>0.58875</v>
      </c>
      <c r="AF99">
        <f t="shared" si="5"/>
        <v>0.29499999999999998</v>
      </c>
      <c r="AG99">
        <f t="shared" ref="AG99:AM99" si="6">SUM(AG3:AG98)/4000</f>
        <v>0.22174250000000023</v>
      </c>
      <c r="AH99">
        <f t="shared" si="6"/>
        <v>0.59960499999999994</v>
      </c>
      <c r="AI99">
        <f t="shared" si="6"/>
        <v>0.59960499999999994</v>
      </c>
      <c r="AJ99">
        <f t="shared" si="6"/>
        <v>0.3816750000000001</v>
      </c>
      <c r="AK99">
        <f t="shared" si="6"/>
        <v>1.282</v>
      </c>
      <c r="AL99">
        <f t="shared" si="6"/>
        <v>0.54700000000000004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45302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259.06306815893885</v>
      </c>
      <c r="L3">
        <v>1.9200169581346049</v>
      </c>
      <c r="M3">
        <v>61.18277240285488</v>
      </c>
      <c r="N3">
        <v>24.889152325745545</v>
      </c>
      <c r="O3">
        <v>70.318321114444629</v>
      </c>
      <c r="P3">
        <v>22.178320744633474</v>
      </c>
      <c r="Q3">
        <v>1.919</v>
      </c>
      <c r="R3">
        <v>7.6713325225851294</v>
      </c>
      <c r="S3">
        <v>4.7974999999999994</v>
      </c>
      <c r="T3">
        <v>0</v>
      </c>
      <c r="U3">
        <v>59.589972563773927</v>
      </c>
      <c r="V3">
        <v>2.8785000000000003</v>
      </c>
      <c r="W3">
        <v>4.7989956129032256</v>
      </c>
      <c r="X3">
        <v>62.161962547940746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5.9023642500000006</v>
      </c>
      <c r="AG3">
        <v>14.207078544000002</v>
      </c>
      <c r="AH3">
        <v>0</v>
      </c>
      <c r="AI3">
        <v>0</v>
      </c>
      <c r="AJ3">
        <v>0</v>
      </c>
      <c r="AK3">
        <v>22.944005391962179</v>
      </c>
      <c r="AL3">
        <v>0.99814880920826154</v>
      </c>
      <c r="AM3">
        <v>0</v>
      </c>
      <c r="AN3">
        <v>0</v>
      </c>
      <c r="AO3">
        <v>0</v>
      </c>
      <c r="AP3">
        <v>0.16194445202982599</v>
      </c>
      <c r="AQ3">
        <v>0</v>
      </c>
      <c r="AR3">
        <v>10.235754099999996</v>
      </c>
      <c r="AS3">
        <v>3.5146099970264646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641.33282049618185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259.06306815893885</v>
      </c>
      <c r="L4">
        <v>1.9200169581346049</v>
      </c>
      <c r="M4">
        <v>61.18277240285488</v>
      </c>
      <c r="N4">
        <v>24.889152325745545</v>
      </c>
      <c r="O4">
        <v>70.318321114444629</v>
      </c>
      <c r="P4">
        <v>22.178320744633474</v>
      </c>
      <c r="Q4">
        <v>1.919</v>
      </c>
      <c r="R4">
        <v>7.6713325225851294</v>
      </c>
      <c r="S4">
        <v>4.7974999999999994</v>
      </c>
      <c r="T4">
        <v>0</v>
      </c>
      <c r="U4">
        <v>59.589972563773927</v>
      </c>
      <c r="V4">
        <v>2.8785000000000003</v>
      </c>
      <c r="W4">
        <v>4.7974999999999994</v>
      </c>
      <c r="X4">
        <v>23.030203409291648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5.9023642500000006</v>
      </c>
      <c r="AG4">
        <v>14.207078544000002</v>
      </c>
      <c r="AH4">
        <v>0</v>
      </c>
      <c r="AI4">
        <v>0</v>
      </c>
      <c r="AJ4">
        <v>0</v>
      </c>
      <c r="AK4">
        <v>22.944005391962179</v>
      </c>
      <c r="AL4">
        <v>0.99814880920826154</v>
      </c>
      <c r="AM4">
        <v>0</v>
      </c>
      <c r="AN4">
        <v>0</v>
      </c>
      <c r="AO4">
        <v>0</v>
      </c>
      <c r="AP4">
        <v>0.16194445202982599</v>
      </c>
      <c r="AQ4">
        <v>0</v>
      </c>
      <c r="AR4">
        <v>10.235754099999996</v>
      </c>
      <c r="AS4">
        <v>3.5146099970264646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602.19956574462947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259.06306815893885</v>
      </c>
      <c r="L5">
        <v>1.9200169581346049</v>
      </c>
      <c r="M5">
        <v>61.18277240285488</v>
      </c>
      <c r="N5">
        <v>24.889152325745545</v>
      </c>
      <c r="O5">
        <v>70.318321114444629</v>
      </c>
      <c r="P5">
        <v>22.178320744633474</v>
      </c>
      <c r="Q5">
        <v>1.919</v>
      </c>
      <c r="R5">
        <v>7.6713325225851294</v>
      </c>
      <c r="S5">
        <v>4.7974999999999994</v>
      </c>
      <c r="T5">
        <v>0</v>
      </c>
      <c r="U5">
        <v>59.589972563773927</v>
      </c>
      <c r="V5">
        <v>2.8785000000000003</v>
      </c>
      <c r="W5">
        <v>4.7974999999999994</v>
      </c>
      <c r="X5">
        <v>19.190909133977641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5.9023642500000006</v>
      </c>
      <c r="AG5">
        <v>14.207078544000002</v>
      </c>
      <c r="AH5">
        <v>0</v>
      </c>
      <c r="AI5">
        <v>0</v>
      </c>
      <c r="AJ5">
        <v>0</v>
      </c>
      <c r="AK5">
        <v>22.944005391962179</v>
      </c>
      <c r="AL5">
        <v>0.99814880920826154</v>
      </c>
      <c r="AM5">
        <v>0</v>
      </c>
      <c r="AN5">
        <v>0</v>
      </c>
      <c r="AO5">
        <v>0</v>
      </c>
      <c r="AP5">
        <v>0</v>
      </c>
      <c r="AQ5">
        <v>0</v>
      </c>
      <c r="AR5">
        <v>0.9305230999999996</v>
      </c>
      <c r="AS5">
        <v>3.5146099970264646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588.89309601728553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259.06306815893885</v>
      </c>
      <c r="L6">
        <v>1.9200169581346049</v>
      </c>
      <c r="M6">
        <v>61.18277240285488</v>
      </c>
      <c r="N6">
        <v>24.889152325745545</v>
      </c>
      <c r="O6">
        <v>70.318321114444629</v>
      </c>
      <c r="P6">
        <v>22.178320744633474</v>
      </c>
      <c r="Q6">
        <v>1.919</v>
      </c>
      <c r="R6">
        <v>7.6713325225851294</v>
      </c>
      <c r="S6">
        <v>4.7974999999999994</v>
      </c>
      <c r="T6">
        <v>0</v>
      </c>
      <c r="U6">
        <v>59.589972563773927</v>
      </c>
      <c r="V6">
        <v>2.8785000000000003</v>
      </c>
      <c r="W6">
        <v>4.7974999999999994</v>
      </c>
      <c r="X6">
        <v>19.190909133977641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5.9023642500000006</v>
      </c>
      <c r="AG6">
        <v>14.207078544000002</v>
      </c>
      <c r="AH6">
        <v>0</v>
      </c>
      <c r="AI6">
        <v>0</v>
      </c>
      <c r="AJ6">
        <v>0</v>
      </c>
      <c r="AK6">
        <v>22.944005391962179</v>
      </c>
      <c r="AL6">
        <v>0.99814880920826154</v>
      </c>
      <c r="AM6">
        <v>0</v>
      </c>
      <c r="AN6">
        <v>0</v>
      </c>
      <c r="AO6">
        <v>0</v>
      </c>
      <c r="AP6">
        <v>0</v>
      </c>
      <c r="AQ6">
        <v>0</v>
      </c>
      <c r="AR6">
        <v>0.9305230999999996</v>
      </c>
      <c r="AS6">
        <v>3.5146099970264646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588.89309601728553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259.06306815893885</v>
      </c>
      <c r="L7">
        <v>1.9200169581346049</v>
      </c>
      <c r="M7">
        <v>61.18277240285488</v>
      </c>
      <c r="N7">
        <v>24.889152325745545</v>
      </c>
      <c r="O7">
        <v>70.318321114444629</v>
      </c>
      <c r="P7">
        <v>22.178320744633474</v>
      </c>
      <c r="Q7">
        <v>1.919</v>
      </c>
      <c r="R7">
        <v>7.6713325225851294</v>
      </c>
      <c r="S7">
        <v>4.7974999999999994</v>
      </c>
      <c r="T7">
        <v>0</v>
      </c>
      <c r="U7">
        <v>59.589972563773927</v>
      </c>
      <c r="V7">
        <v>2.8785000000000003</v>
      </c>
      <c r="W7">
        <v>4.7974999999999994</v>
      </c>
      <c r="X7">
        <v>19.190344833782571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5.9023642500000006</v>
      </c>
      <c r="AG7">
        <v>14.207078544000002</v>
      </c>
      <c r="AH7">
        <v>0</v>
      </c>
      <c r="AI7">
        <v>0</v>
      </c>
      <c r="AJ7">
        <v>0</v>
      </c>
      <c r="AK7">
        <v>22.944005391962179</v>
      </c>
      <c r="AL7">
        <v>0.99814880920826154</v>
      </c>
      <c r="AM7">
        <v>0</v>
      </c>
      <c r="AN7">
        <v>0</v>
      </c>
      <c r="AO7">
        <v>0</v>
      </c>
      <c r="AP7">
        <v>0</v>
      </c>
      <c r="AQ7">
        <v>0</v>
      </c>
      <c r="AR7">
        <v>0.9305230999999996</v>
      </c>
      <c r="AS7">
        <v>3.5146099970264646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588.89253171709049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259.06306815893885</v>
      </c>
      <c r="L8">
        <v>1.9200169581346049</v>
      </c>
      <c r="M8">
        <v>61.18277240285488</v>
      </c>
      <c r="N8">
        <v>24.889152325745545</v>
      </c>
      <c r="O8">
        <v>70.318321114444629</v>
      </c>
      <c r="P8">
        <v>22.178320744633474</v>
      </c>
      <c r="Q8">
        <v>1.919</v>
      </c>
      <c r="R8">
        <v>7.6713325225851294</v>
      </c>
      <c r="S8">
        <v>4.7974999999999994</v>
      </c>
      <c r="T8">
        <v>0</v>
      </c>
      <c r="U8">
        <v>59.589972563773927</v>
      </c>
      <c r="V8">
        <v>2.8785000000000003</v>
      </c>
      <c r="W8">
        <v>4.7974999999999994</v>
      </c>
      <c r="X8">
        <v>19.190344833782571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5.9023642500000006</v>
      </c>
      <c r="AG8">
        <v>14.207078544000002</v>
      </c>
      <c r="AH8">
        <v>0</v>
      </c>
      <c r="AI8">
        <v>0</v>
      </c>
      <c r="AJ8">
        <v>0</v>
      </c>
      <c r="AK8">
        <v>22.944005391962179</v>
      </c>
      <c r="AL8">
        <v>0.99814880920826154</v>
      </c>
      <c r="AM8">
        <v>0</v>
      </c>
      <c r="AN8">
        <v>0</v>
      </c>
      <c r="AO8">
        <v>0</v>
      </c>
      <c r="AP8">
        <v>0</v>
      </c>
      <c r="AQ8">
        <v>0</v>
      </c>
      <c r="AR8">
        <v>0.9305230999999996</v>
      </c>
      <c r="AS8">
        <v>3.5146099970264646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588.89253171709049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259.06306815893885</v>
      </c>
      <c r="L9">
        <v>1.9200169581346049</v>
      </c>
      <c r="M9">
        <v>29.738410691888085</v>
      </c>
      <c r="N9">
        <v>24.889152325745545</v>
      </c>
      <c r="O9">
        <v>70.318321114444629</v>
      </c>
      <c r="P9">
        <v>22.178320744633474</v>
      </c>
      <c r="Q9">
        <v>4.8411300943396229</v>
      </c>
      <c r="R9">
        <v>9.4183310315186262</v>
      </c>
      <c r="S9">
        <v>5.8693659094519459</v>
      </c>
      <c r="T9">
        <v>0</v>
      </c>
      <c r="U9">
        <v>59.589972563773927</v>
      </c>
      <c r="V9">
        <v>2.8785000000000003</v>
      </c>
      <c r="W9">
        <v>4.7974999999999994</v>
      </c>
      <c r="X9">
        <v>14.390990462143561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5.9023642500000006</v>
      </c>
      <c r="AG9">
        <v>14.207078544000002</v>
      </c>
      <c r="AH9">
        <v>0</v>
      </c>
      <c r="AI9">
        <v>0</v>
      </c>
      <c r="AJ9">
        <v>0</v>
      </c>
      <c r="AK9">
        <v>22.944005391962179</v>
      </c>
      <c r="AL9">
        <v>0.99814880920826154</v>
      </c>
      <c r="AM9">
        <v>0</v>
      </c>
      <c r="AN9">
        <v>0</v>
      </c>
      <c r="AO9">
        <v>0</v>
      </c>
      <c r="AP9">
        <v>0</v>
      </c>
      <c r="AQ9">
        <v>0</v>
      </c>
      <c r="AR9">
        <v>0.9305230999999996</v>
      </c>
      <c r="AS9">
        <v>1.9840541439191199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556.85925429410236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259.06306815893885</v>
      </c>
      <c r="L10">
        <v>1.9200169581346049</v>
      </c>
      <c r="M10">
        <v>29.738410691888085</v>
      </c>
      <c r="N10">
        <v>24.889152325745545</v>
      </c>
      <c r="O10">
        <v>70.318321114444629</v>
      </c>
      <c r="P10">
        <v>22.178320744633474</v>
      </c>
      <c r="Q10">
        <v>4.8411300943396229</v>
      </c>
      <c r="R10">
        <v>9.4183310315186262</v>
      </c>
      <c r="S10">
        <v>5.8693659094519459</v>
      </c>
      <c r="T10">
        <v>0</v>
      </c>
      <c r="U10">
        <v>59.589972563773927</v>
      </c>
      <c r="V10">
        <v>2.8785000000000003</v>
      </c>
      <c r="W10">
        <v>4.7974999999999994</v>
      </c>
      <c r="X10">
        <v>14.390990462143561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5.9023642500000006</v>
      </c>
      <c r="AG10">
        <v>14.207078544000002</v>
      </c>
      <c r="AH10">
        <v>0</v>
      </c>
      <c r="AI10">
        <v>0</v>
      </c>
      <c r="AJ10">
        <v>0</v>
      </c>
      <c r="AK10">
        <v>22.944005391962179</v>
      </c>
      <c r="AL10">
        <v>0.99814880920826154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0.9305230999999996</v>
      </c>
      <c r="AS10">
        <v>1.9840541439191199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556.85925429410236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259.06306815893885</v>
      </c>
      <c r="L11">
        <v>1.9200169581346049</v>
      </c>
      <c r="M11">
        <v>29.738410691888085</v>
      </c>
      <c r="N11">
        <v>11.510906123354124</v>
      </c>
      <c r="O11">
        <v>70.318321114444629</v>
      </c>
      <c r="P11">
        <v>11.50916484527559</v>
      </c>
      <c r="Q11">
        <v>4.8411300943396229</v>
      </c>
      <c r="R11">
        <v>9.4183310315186262</v>
      </c>
      <c r="S11">
        <v>5.8693659094519459</v>
      </c>
      <c r="T11">
        <v>0</v>
      </c>
      <c r="U11">
        <v>59.589972563773927</v>
      </c>
      <c r="V11">
        <v>2.8785000000000003</v>
      </c>
      <c r="W11">
        <v>4.7974999999999994</v>
      </c>
      <c r="X11">
        <v>14.390990462143561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5.9023642500000006</v>
      </c>
      <c r="AG11">
        <v>14.207078544000002</v>
      </c>
      <c r="AH11">
        <v>0</v>
      </c>
      <c r="AI11">
        <v>0</v>
      </c>
      <c r="AJ11">
        <v>0</v>
      </c>
      <c r="AK11">
        <v>22.944005391962179</v>
      </c>
      <c r="AL11">
        <v>0.99814880920826154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0.9305230999999996</v>
      </c>
      <c r="AS11">
        <v>1.9840541439191199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532.81185219235317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259.06306815893885</v>
      </c>
      <c r="L12">
        <v>1.9200169581346049</v>
      </c>
      <c r="M12">
        <v>29.738410691888085</v>
      </c>
      <c r="N12">
        <v>11.510906123354124</v>
      </c>
      <c r="O12">
        <v>70.318321114444629</v>
      </c>
      <c r="P12">
        <v>11.50916484527559</v>
      </c>
      <c r="Q12">
        <v>4.8411300943396229</v>
      </c>
      <c r="R12">
        <v>9.4183310315186262</v>
      </c>
      <c r="S12">
        <v>5.8693659094519459</v>
      </c>
      <c r="T12">
        <v>0</v>
      </c>
      <c r="U12">
        <v>59.589972563773927</v>
      </c>
      <c r="V12">
        <v>2.8785000000000003</v>
      </c>
      <c r="W12">
        <v>4.7974999999999994</v>
      </c>
      <c r="X12">
        <v>14.390990462143561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5.9023642500000006</v>
      </c>
      <c r="AG12">
        <v>14.207078544000002</v>
      </c>
      <c r="AH12">
        <v>0</v>
      </c>
      <c r="AI12">
        <v>0</v>
      </c>
      <c r="AJ12">
        <v>0</v>
      </c>
      <c r="AK12">
        <v>22.944005391962179</v>
      </c>
      <c r="AL12">
        <v>0.99814880920826154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0.9305230999999996</v>
      </c>
      <c r="AS12">
        <v>1.9840541439191199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532.81185219235317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259.06306815893885</v>
      </c>
      <c r="L13">
        <v>1.9200169581346049</v>
      </c>
      <c r="M13">
        <v>29.738410691888085</v>
      </c>
      <c r="N13">
        <v>11.510906123354124</v>
      </c>
      <c r="O13">
        <v>63.329818522432163</v>
      </c>
      <c r="P13">
        <v>11.50916484527559</v>
      </c>
      <c r="Q13">
        <v>2.3493552712700372</v>
      </c>
      <c r="R13">
        <v>7.6760000000000002</v>
      </c>
      <c r="S13">
        <v>5.2772500000000004</v>
      </c>
      <c r="T13">
        <v>0</v>
      </c>
      <c r="U13">
        <v>59.589972563773927</v>
      </c>
      <c r="V13">
        <v>2.8785000000000003</v>
      </c>
      <c r="W13">
        <v>4.7974999999999994</v>
      </c>
      <c r="X13">
        <v>14.390990462143561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5.9023642500000006</v>
      </c>
      <c r="AG13">
        <v>14.207078544000002</v>
      </c>
      <c r="AH13">
        <v>0</v>
      </c>
      <c r="AI13">
        <v>0</v>
      </c>
      <c r="AJ13">
        <v>0</v>
      </c>
      <c r="AK13">
        <v>22.944005391962179</v>
      </c>
      <c r="AL13">
        <v>0.99814880920826154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0.9305230999999996</v>
      </c>
      <c r="AS13">
        <v>1.9840541439191199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520.99712783630048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259.06306815893885</v>
      </c>
      <c r="L14">
        <v>1.9200169581346049</v>
      </c>
      <c r="M14">
        <v>29.738410691888085</v>
      </c>
      <c r="N14">
        <v>11.510906123354124</v>
      </c>
      <c r="O14">
        <v>56.611715291090995</v>
      </c>
      <c r="P14">
        <v>11.50916484527559</v>
      </c>
      <c r="Q14">
        <v>2.3493552712700372</v>
      </c>
      <c r="R14">
        <v>7.6760000000000002</v>
      </c>
      <c r="S14">
        <v>5.2772500000000004</v>
      </c>
      <c r="T14">
        <v>0</v>
      </c>
      <c r="U14">
        <v>59.589972563773927</v>
      </c>
      <c r="V14">
        <v>2.8785000000000003</v>
      </c>
      <c r="W14">
        <v>4.7974999999999994</v>
      </c>
      <c r="X14">
        <v>14.390990462143561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5.9023642500000006</v>
      </c>
      <c r="AG14">
        <v>14.207078544000002</v>
      </c>
      <c r="AH14">
        <v>0</v>
      </c>
      <c r="AI14">
        <v>0</v>
      </c>
      <c r="AJ14">
        <v>0</v>
      </c>
      <c r="AK14">
        <v>22.944005391962179</v>
      </c>
      <c r="AL14">
        <v>0.99814880920826154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0.9305230999999996</v>
      </c>
      <c r="AS14">
        <v>1.9840541439191199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514.27902460495932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259.06306815893885</v>
      </c>
      <c r="L15">
        <v>1.9200169581346049</v>
      </c>
      <c r="M15">
        <v>29.738410691888085</v>
      </c>
      <c r="N15">
        <v>11.510906123354124</v>
      </c>
      <c r="O15">
        <v>53.732463568139515</v>
      </c>
      <c r="P15">
        <v>11.50916484527559</v>
      </c>
      <c r="Q15">
        <v>2.3493552712700372</v>
      </c>
      <c r="R15">
        <v>7.6760000000000002</v>
      </c>
      <c r="S15">
        <v>5.2772500000000004</v>
      </c>
      <c r="T15">
        <v>0</v>
      </c>
      <c r="U15">
        <v>59.589972563773927</v>
      </c>
      <c r="V15">
        <v>2.8785000000000003</v>
      </c>
      <c r="W15">
        <v>4.8008904593639583</v>
      </c>
      <c r="X15">
        <v>14.391323421213979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5.9023642500000006</v>
      </c>
      <c r="AG15">
        <v>14.207078544000002</v>
      </c>
      <c r="AH15">
        <v>0</v>
      </c>
      <c r="AI15">
        <v>0</v>
      </c>
      <c r="AJ15">
        <v>0</v>
      </c>
      <c r="AK15">
        <v>22.944005391962179</v>
      </c>
      <c r="AL15">
        <v>0.99814880920826154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0.9305230999999996</v>
      </c>
      <c r="AS15">
        <v>1.9840541439191199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511.40349630044221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259.06306815893885</v>
      </c>
      <c r="L16">
        <v>1.9200169581346049</v>
      </c>
      <c r="M16">
        <v>29.738410691888085</v>
      </c>
      <c r="N16">
        <v>11.510906123354124</v>
      </c>
      <c r="O16">
        <v>49.898313640065147</v>
      </c>
      <c r="P16">
        <v>11.50916484527559</v>
      </c>
      <c r="Q16">
        <v>2.3493552712700372</v>
      </c>
      <c r="R16">
        <v>7.6760000000000002</v>
      </c>
      <c r="S16">
        <v>5.2772500000000004</v>
      </c>
      <c r="T16">
        <v>0</v>
      </c>
      <c r="U16">
        <v>59.589972563773927</v>
      </c>
      <c r="V16">
        <v>2.8785000000000003</v>
      </c>
      <c r="W16">
        <v>4.8008904593639583</v>
      </c>
      <c r="X16">
        <v>14.391323421213979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5.9023642500000006</v>
      </c>
      <c r="AG16">
        <v>14.207078544000002</v>
      </c>
      <c r="AH16">
        <v>0</v>
      </c>
      <c r="AI16">
        <v>0</v>
      </c>
      <c r="AJ16">
        <v>0</v>
      </c>
      <c r="AK16">
        <v>22.944005391962179</v>
      </c>
      <c r="AL16">
        <v>0.99814880920826154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0.9305230999999996</v>
      </c>
      <c r="AS16">
        <v>1.9840541439191199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507.56934637236787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259.06306815893885</v>
      </c>
      <c r="L17">
        <v>1.9200169581346049</v>
      </c>
      <c r="M17">
        <v>29.738410691888085</v>
      </c>
      <c r="N17">
        <v>11.510906123354124</v>
      </c>
      <c r="O17">
        <v>53.732463568139515</v>
      </c>
      <c r="P17">
        <v>11.50916484527559</v>
      </c>
      <c r="Q17">
        <v>2.3493552712700372</v>
      </c>
      <c r="R17">
        <v>7.6760000000000002</v>
      </c>
      <c r="S17">
        <v>5.2772500000000004</v>
      </c>
      <c r="T17">
        <v>0</v>
      </c>
      <c r="U17">
        <v>59.589972563773927</v>
      </c>
      <c r="V17">
        <v>2.8785000000000003</v>
      </c>
      <c r="W17">
        <v>4.8008904593639583</v>
      </c>
      <c r="X17">
        <v>14.391323421213979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5.9023642500000006</v>
      </c>
      <c r="AG17">
        <v>14.207078544000002</v>
      </c>
      <c r="AH17">
        <v>0</v>
      </c>
      <c r="AI17">
        <v>0</v>
      </c>
      <c r="AJ17">
        <v>0</v>
      </c>
      <c r="AK17">
        <v>22.944005391962179</v>
      </c>
      <c r="AL17">
        <v>0.99814880920826154</v>
      </c>
      <c r="AM17">
        <v>0</v>
      </c>
      <c r="AN17">
        <v>0</v>
      </c>
      <c r="AO17">
        <v>0</v>
      </c>
      <c r="AP17">
        <v>0.16194445202982599</v>
      </c>
      <c r="AQ17">
        <v>0</v>
      </c>
      <c r="AR17">
        <v>0.9305230999999996</v>
      </c>
      <c r="AS17">
        <v>1.9840541439191199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511.56544075247206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259.06306815893885</v>
      </c>
      <c r="L18">
        <v>1.9200169581346049</v>
      </c>
      <c r="M18">
        <v>29.738410691888085</v>
      </c>
      <c r="N18">
        <v>11.510906123354124</v>
      </c>
      <c r="O18">
        <v>52.777484181170884</v>
      </c>
      <c r="P18">
        <v>11.50916484527559</v>
      </c>
      <c r="Q18">
        <v>2.3493552712700372</v>
      </c>
      <c r="R18">
        <v>7.6760000000000002</v>
      </c>
      <c r="S18">
        <v>5.2772500000000004</v>
      </c>
      <c r="T18">
        <v>0</v>
      </c>
      <c r="U18">
        <v>59.589972563773927</v>
      </c>
      <c r="V18">
        <v>2.8785000000000003</v>
      </c>
      <c r="W18">
        <v>4.8008904593639583</v>
      </c>
      <c r="X18">
        <v>14.391323421213979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5.9023642500000006</v>
      </c>
      <c r="AG18">
        <v>14.207078544000002</v>
      </c>
      <c r="AH18">
        <v>0</v>
      </c>
      <c r="AI18">
        <v>0</v>
      </c>
      <c r="AJ18">
        <v>0</v>
      </c>
      <c r="AK18">
        <v>22.944005391962179</v>
      </c>
      <c r="AL18">
        <v>0.99814880920826154</v>
      </c>
      <c r="AM18">
        <v>0</v>
      </c>
      <c r="AN18">
        <v>0</v>
      </c>
      <c r="AO18">
        <v>0</v>
      </c>
      <c r="AP18">
        <v>0.16194445202982599</v>
      </c>
      <c r="AQ18">
        <v>0</v>
      </c>
      <c r="AR18">
        <v>0.9305230999999996</v>
      </c>
      <c r="AS18">
        <v>1.9840541439191199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510.61046136550345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259.06306815893885</v>
      </c>
      <c r="L19">
        <v>1.9200169581346049</v>
      </c>
      <c r="M19">
        <v>29.738410691888085</v>
      </c>
      <c r="N19">
        <v>11.510906123354124</v>
      </c>
      <c r="O19">
        <v>50.858041479838704</v>
      </c>
      <c r="P19">
        <v>11.50916484527559</v>
      </c>
      <c r="Q19">
        <v>2.3493552712700372</v>
      </c>
      <c r="R19">
        <v>7.6760000000000002</v>
      </c>
      <c r="S19">
        <v>5.2772500000000004</v>
      </c>
      <c r="T19">
        <v>0</v>
      </c>
      <c r="U19">
        <v>59.589972563773927</v>
      </c>
      <c r="V19">
        <v>2.8785000000000003</v>
      </c>
      <c r="W19">
        <v>4.8008904593639583</v>
      </c>
      <c r="X19">
        <v>14.391323421213979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5.9023642500000006</v>
      </c>
      <c r="AG19">
        <v>14.207078544000002</v>
      </c>
      <c r="AH19">
        <v>0</v>
      </c>
      <c r="AI19">
        <v>0</v>
      </c>
      <c r="AJ19">
        <v>0</v>
      </c>
      <c r="AK19">
        <v>22.944005391962179</v>
      </c>
      <c r="AL19">
        <v>0.99814880920826154</v>
      </c>
      <c r="AM19">
        <v>0</v>
      </c>
      <c r="AN19">
        <v>0</v>
      </c>
      <c r="AO19">
        <v>0</v>
      </c>
      <c r="AP19">
        <v>0.16194445202982599</v>
      </c>
      <c r="AQ19">
        <v>0</v>
      </c>
      <c r="AR19">
        <v>0.9305230999999996</v>
      </c>
      <c r="AS19">
        <v>1.9840541439191199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508.69101866417128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259.06306815893885</v>
      </c>
      <c r="L20">
        <v>1.9200169581346049</v>
      </c>
      <c r="M20">
        <v>29.738410691888085</v>
      </c>
      <c r="N20">
        <v>11.510906123354124</v>
      </c>
      <c r="O20">
        <v>49.898313640065147</v>
      </c>
      <c r="P20">
        <v>11.50916484527559</v>
      </c>
      <c r="Q20">
        <v>2.3493552712700372</v>
      </c>
      <c r="R20">
        <v>7.6760000000000002</v>
      </c>
      <c r="S20">
        <v>5.2772500000000004</v>
      </c>
      <c r="T20">
        <v>0</v>
      </c>
      <c r="U20">
        <v>59.589972563773927</v>
      </c>
      <c r="V20">
        <v>2.8785000000000003</v>
      </c>
      <c r="W20">
        <v>4.8008904593639583</v>
      </c>
      <c r="X20">
        <v>14.391323421213979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5.9023642500000006</v>
      </c>
      <c r="AG20">
        <v>14.207078544000002</v>
      </c>
      <c r="AH20">
        <v>0</v>
      </c>
      <c r="AI20">
        <v>0</v>
      </c>
      <c r="AJ20">
        <v>0</v>
      </c>
      <c r="AK20">
        <v>22.944005391962179</v>
      </c>
      <c r="AL20">
        <v>0.99814880920826154</v>
      </c>
      <c r="AM20">
        <v>0</v>
      </c>
      <c r="AN20">
        <v>0</v>
      </c>
      <c r="AO20">
        <v>0</v>
      </c>
      <c r="AP20">
        <v>0.16194445202982599</v>
      </c>
      <c r="AQ20">
        <v>0</v>
      </c>
      <c r="AR20">
        <v>0.9305230999999996</v>
      </c>
      <c r="AS20">
        <v>1.9840541439191199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507.73129082439772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259.06306815893885</v>
      </c>
      <c r="L21">
        <v>1.9200169581346049</v>
      </c>
      <c r="M21">
        <v>29.738410691888085</v>
      </c>
      <c r="N21">
        <v>11.510906123354124</v>
      </c>
      <c r="O21">
        <v>46.059355940677968</v>
      </c>
      <c r="P21">
        <v>11.50916484527559</v>
      </c>
      <c r="Q21">
        <v>2.3493552712700372</v>
      </c>
      <c r="R21">
        <v>7.6760000000000002</v>
      </c>
      <c r="S21">
        <v>5.2772500000000004</v>
      </c>
      <c r="T21">
        <v>0</v>
      </c>
      <c r="U21">
        <v>59.589972563773927</v>
      </c>
      <c r="V21">
        <v>2.8785000000000003</v>
      </c>
      <c r="W21">
        <v>4.8008904593639583</v>
      </c>
      <c r="X21">
        <v>14.391323421213979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5.9023642500000006</v>
      </c>
      <c r="AG21">
        <v>14.207078544000002</v>
      </c>
      <c r="AH21">
        <v>0</v>
      </c>
      <c r="AI21">
        <v>0</v>
      </c>
      <c r="AJ21">
        <v>0</v>
      </c>
      <c r="AK21">
        <v>22.944005391962179</v>
      </c>
      <c r="AL21">
        <v>0.99814880920826154</v>
      </c>
      <c r="AM21">
        <v>0</v>
      </c>
      <c r="AN21">
        <v>0</v>
      </c>
      <c r="AO21">
        <v>0</v>
      </c>
      <c r="AP21">
        <v>2.9689803029826014</v>
      </c>
      <c r="AQ21">
        <v>8.6735829015873023</v>
      </c>
      <c r="AR21">
        <v>0.9305230999999996</v>
      </c>
      <c r="AS21">
        <v>1.9840541439191199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515.37295187755058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259.06306815893885</v>
      </c>
      <c r="L22">
        <v>1.9200169581346049</v>
      </c>
      <c r="M22">
        <v>29.738410691888085</v>
      </c>
      <c r="N22">
        <v>11.510906123354124</v>
      </c>
      <c r="O22">
        <v>47.978844335548168</v>
      </c>
      <c r="P22">
        <v>11.50916484527559</v>
      </c>
      <c r="Q22">
        <v>2.3493552712700372</v>
      </c>
      <c r="R22">
        <v>7.6760000000000002</v>
      </c>
      <c r="S22">
        <v>5.2772500000000004</v>
      </c>
      <c r="T22">
        <v>0</v>
      </c>
      <c r="U22">
        <v>59.589972563773927</v>
      </c>
      <c r="V22">
        <v>2.8785000000000003</v>
      </c>
      <c r="W22">
        <v>4.8008904593639583</v>
      </c>
      <c r="X22">
        <v>14.391323421213979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5.9023642500000006</v>
      </c>
      <c r="AG22">
        <v>14.207078544000002</v>
      </c>
      <c r="AH22">
        <v>0</v>
      </c>
      <c r="AI22">
        <v>0</v>
      </c>
      <c r="AJ22">
        <v>0</v>
      </c>
      <c r="AK22">
        <v>22.944005391962179</v>
      </c>
      <c r="AL22">
        <v>0.99814880920826154</v>
      </c>
      <c r="AM22">
        <v>0</v>
      </c>
      <c r="AN22">
        <v>0</v>
      </c>
      <c r="AO22">
        <v>0</v>
      </c>
      <c r="AP22">
        <v>2.9689803029826014</v>
      </c>
      <c r="AQ22">
        <v>10.349637501587301</v>
      </c>
      <c r="AR22">
        <v>0.9305230999999996</v>
      </c>
      <c r="AS22">
        <v>1.9840541439191199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518.96849487242082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259.06306815893885</v>
      </c>
      <c r="L23">
        <v>1.9200169581346049</v>
      </c>
      <c r="M23">
        <v>61.18277240285488</v>
      </c>
      <c r="N23">
        <v>24.628449645149786</v>
      </c>
      <c r="O23">
        <v>70.318321114444629</v>
      </c>
      <c r="P23">
        <v>22.178320744633474</v>
      </c>
      <c r="Q23">
        <v>3.8380000000000001</v>
      </c>
      <c r="R23">
        <v>7.6760000000000002</v>
      </c>
      <c r="S23">
        <v>5.7569999999999997</v>
      </c>
      <c r="T23">
        <v>0</v>
      </c>
      <c r="U23">
        <v>59.589972563773927</v>
      </c>
      <c r="V23">
        <v>2.8785000000000003</v>
      </c>
      <c r="W23">
        <v>4.6059445242369836</v>
      </c>
      <c r="X23">
        <v>27.622641622276028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5.9023642500000006</v>
      </c>
      <c r="AG23">
        <v>14.207078544000002</v>
      </c>
      <c r="AH23">
        <v>0</v>
      </c>
      <c r="AI23">
        <v>0</v>
      </c>
      <c r="AJ23">
        <v>0</v>
      </c>
      <c r="AK23">
        <v>22.944005391962179</v>
      </c>
      <c r="AL23">
        <v>0.99814880920826154</v>
      </c>
      <c r="AM23">
        <v>0</v>
      </c>
      <c r="AN23">
        <v>0</v>
      </c>
      <c r="AO23">
        <v>0</v>
      </c>
      <c r="AP23">
        <v>2.9689803029826014</v>
      </c>
      <c r="AQ23">
        <v>10.349637501587301</v>
      </c>
      <c r="AR23">
        <v>0.9305230999999996</v>
      </c>
      <c r="AS23">
        <v>1.9840541439191199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611.54379977810254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259.06306815893885</v>
      </c>
      <c r="L24">
        <v>1.9200169581346049</v>
      </c>
      <c r="M24">
        <v>61.18277240285488</v>
      </c>
      <c r="N24">
        <v>24.889152325745545</v>
      </c>
      <c r="O24">
        <v>70.318321114444629</v>
      </c>
      <c r="P24">
        <v>22.178320744633474</v>
      </c>
      <c r="Q24">
        <v>3.8380000000000001</v>
      </c>
      <c r="R24">
        <v>7.6760000000000002</v>
      </c>
      <c r="S24">
        <v>5.7569999999999997</v>
      </c>
      <c r="T24">
        <v>0</v>
      </c>
      <c r="U24">
        <v>59.589972563773927</v>
      </c>
      <c r="V24">
        <v>2.8785000000000003</v>
      </c>
      <c r="W24">
        <v>4.6059445242369836</v>
      </c>
      <c r="X24">
        <v>38.381505435391688</v>
      </c>
      <c r="Y24">
        <v>0</v>
      </c>
      <c r="Z24">
        <v>0</v>
      </c>
      <c r="AA24">
        <v>0</v>
      </c>
      <c r="AB24">
        <v>1.4042283597899472</v>
      </c>
      <c r="AC24">
        <v>0</v>
      </c>
      <c r="AD24">
        <v>0</v>
      </c>
      <c r="AE24">
        <v>6.9444712260327366</v>
      </c>
      <c r="AF24">
        <v>5.9023642500000006</v>
      </c>
      <c r="AG24">
        <v>14.207078544000002</v>
      </c>
      <c r="AH24">
        <v>0</v>
      </c>
      <c r="AI24">
        <v>0</v>
      </c>
      <c r="AJ24">
        <v>0</v>
      </c>
      <c r="AK24">
        <v>22.944005391962179</v>
      </c>
      <c r="AL24">
        <v>0.99814880920826154</v>
      </c>
      <c r="AM24">
        <v>0</v>
      </c>
      <c r="AN24">
        <v>0</v>
      </c>
      <c r="AO24">
        <v>0</v>
      </c>
      <c r="AP24">
        <v>2.9689803029826014</v>
      </c>
      <c r="AQ24">
        <v>20.69927431</v>
      </c>
      <c r="AR24">
        <v>0.9305230999999996</v>
      </c>
      <c r="AS24">
        <v>1.9840541439191199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641.26170266604936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259.06306815893885</v>
      </c>
      <c r="L25">
        <v>1.9200169581346049</v>
      </c>
      <c r="M25">
        <v>61.18277240285488</v>
      </c>
      <c r="N25">
        <v>24.889152325745545</v>
      </c>
      <c r="O25">
        <v>70.318321114444629</v>
      </c>
      <c r="P25">
        <v>22.178320744633474</v>
      </c>
      <c r="Q25">
        <v>3.8380000000000001</v>
      </c>
      <c r="R25">
        <v>7.6760000000000002</v>
      </c>
      <c r="S25">
        <v>5.7569999999999997</v>
      </c>
      <c r="T25">
        <v>0</v>
      </c>
      <c r="U25">
        <v>59.589972563773927</v>
      </c>
      <c r="V25">
        <v>2.8785000000000003</v>
      </c>
      <c r="W25">
        <v>16.437319317725752</v>
      </c>
      <c r="X25">
        <v>55.29</v>
      </c>
      <c r="Y25">
        <v>0</v>
      </c>
      <c r="Z25">
        <v>0</v>
      </c>
      <c r="AA25">
        <v>0</v>
      </c>
      <c r="AB25">
        <v>1.4042283597899472</v>
      </c>
      <c r="AC25">
        <v>0</v>
      </c>
      <c r="AD25">
        <v>0</v>
      </c>
      <c r="AE25">
        <v>13.888942891270462</v>
      </c>
      <c r="AF25">
        <v>5.9023642500000006</v>
      </c>
      <c r="AG25">
        <v>14.207078544000002</v>
      </c>
      <c r="AH25">
        <v>0</v>
      </c>
      <c r="AI25">
        <v>0</v>
      </c>
      <c r="AJ25">
        <v>0</v>
      </c>
      <c r="AK25">
        <v>22.944005391962179</v>
      </c>
      <c r="AL25">
        <v>4.9907432999999992</v>
      </c>
      <c r="AM25">
        <v>0</v>
      </c>
      <c r="AN25">
        <v>0</v>
      </c>
      <c r="AO25">
        <v>0</v>
      </c>
      <c r="AP25">
        <v>2.9689803029826014</v>
      </c>
      <c r="AQ25">
        <v>31.048911118412697</v>
      </c>
      <c r="AR25">
        <v>0.9305230999999996</v>
      </c>
      <c r="AS25">
        <v>1.9840541439191199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691.28827498858857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259.06306815893885</v>
      </c>
      <c r="L26">
        <v>1.9200169581346049</v>
      </c>
      <c r="M26">
        <v>61.18277240285488</v>
      </c>
      <c r="N26">
        <v>24.889152325745545</v>
      </c>
      <c r="O26">
        <v>70.318321114444629</v>
      </c>
      <c r="P26">
        <v>22.178320744633474</v>
      </c>
      <c r="Q26">
        <v>3.8380000000000001</v>
      </c>
      <c r="R26">
        <v>7.6760000000000002</v>
      </c>
      <c r="S26">
        <v>5.7569999999999997</v>
      </c>
      <c r="T26">
        <v>0</v>
      </c>
      <c r="U26">
        <v>59.589972563773927</v>
      </c>
      <c r="V26">
        <v>5.7569999999999997</v>
      </c>
      <c r="W26">
        <v>19.542679195876289</v>
      </c>
      <c r="X26">
        <v>55.289704281222008</v>
      </c>
      <c r="Y26">
        <v>0</v>
      </c>
      <c r="Z26">
        <v>0</v>
      </c>
      <c r="AA26">
        <v>0</v>
      </c>
      <c r="AB26">
        <v>1.4042283597899472</v>
      </c>
      <c r="AC26">
        <v>0</v>
      </c>
      <c r="AD26">
        <v>0</v>
      </c>
      <c r="AE26">
        <v>13.888942891270462</v>
      </c>
      <c r="AF26">
        <v>5.9023642500000006</v>
      </c>
      <c r="AG26">
        <v>14.207078544000002</v>
      </c>
      <c r="AH26">
        <v>7.9815047999999988</v>
      </c>
      <c r="AI26">
        <v>0</v>
      </c>
      <c r="AJ26">
        <v>0</v>
      </c>
      <c r="AK26">
        <v>22.944005391962179</v>
      </c>
      <c r="AL26">
        <v>9.1496960499999993</v>
      </c>
      <c r="AM26">
        <v>0</v>
      </c>
      <c r="AN26">
        <v>0</v>
      </c>
      <c r="AO26">
        <v>0</v>
      </c>
      <c r="AP26">
        <v>2.9689803029826014</v>
      </c>
      <c r="AQ26">
        <v>31.048911118412697</v>
      </c>
      <c r="AR26">
        <v>0.9305230999999996</v>
      </c>
      <c r="AS26">
        <v>1.9840541439191199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709.41229669796121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326.42856030848083</v>
      </c>
      <c r="L27">
        <v>9.0399293045358853</v>
      </c>
      <c r="M27">
        <v>61.18277240285488</v>
      </c>
      <c r="N27">
        <v>24.889152325745545</v>
      </c>
      <c r="O27">
        <v>70.318321114444629</v>
      </c>
      <c r="P27">
        <v>22.178320744633474</v>
      </c>
      <c r="Q27">
        <v>7.1317742530120478</v>
      </c>
      <c r="R27">
        <v>17.144495448545069</v>
      </c>
      <c r="S27">
        <v>9.8222626526984129</v>
      </c>
      <c r="T27">
        <v>0</v>
      </c>
      <c r="U27">
        <v>59.589972563773927</v>
      </c>
      <c r="V27">
        <v>8.7339871098591555</v>
      </c>
      <c r="W27">
        <v>19.541497341812399</v>
      </c>
      <c r="X27">
        <v>53.050816964729258</v>
      </c>
      <c r="Y27">
        <v>0</v>
      </c>
      <c r="Z27">
        <v>0</v>
      </c>
      <c r="AA27">
        <v>3.4959380303797474</v>
      </c>
      <c r="AB27">
        <v>1.4042283597899472</v>
      </c>
      <c r="AC27">
        <v>0</v>
      </c>
      <c r="AD27">
        <v>0</v>
      </c>
      <c r="AE27">
        <v>13.888942891270462</v>
      </c>
      <c r="AF27">
        <v>5.9023642500000006</v>
      </c>
      <c r="AG27">
        <v>14.207078544000002</v>
      </c>
      <c r="AH27">
        <v>16.761160079999996</v>
      </c>
      <c r="AI27">
        <v>0</v>
      </c>
      <c r="AJ27">
        <v>0</v>
      </c>
      <c r="AK27">
        <v>22.944005391962179</v>
      </c>
      <c r="AL27">
        <v>0.99814880920826154</v>
      </c>
      <c r="AM27">
        <v>0</v>
      </c>
      <c r="AN27">
        <v>0</v>
      </c>
      <c r="AO27">
        <v>0</v>
      </c>
      <c r="AP27">
        <v>0</v>
      </c>
      <c r="AQ27">
        <v>31.048911118412697</v>
      </c>
      <c r="AR27">
        <v>0.9305230999999996</v>
      </c>
      <c r="AS27">
        <v>1.9840541439191199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802.6172172540679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422.17915708980553</v>
      </c>
      <c r="L28">
        <v>9.0399293045358853</v>
      </c>
      <c r="M28">
        <v>61.18277240285488</v>
      </c>
      <c r="N28">
        <v>24.889152325745545</v>
      </c>
      <c r="O28">
        <v>70.318321114444629</v>
      </c>
      <c r="P28">
        <v>22.178320744633474</v>
      </c>
      <c r="Q28">
        <v>9.1423895625841194</v>
      </c>
      <c r="R28">
        <v>17.862510895202451</v>
      </c>
      <c r="S28">
        <v>11.118494686098655</v>
      </c>
      <c r="T28">
        <v>0</v>
      </c>
      <c r="U28">
        <v>59.589972563773927</v>
      </c>
      <c r="V28">
        <v>8.0518023549723772</v>
      </c>
      <c r="W28">
        <v>19.541497341812399</v>
      </c>
      <c r="X28">
        <v>53.050816964729258</v>
      </c>
      <c r="Y28">
        <v>0</v>
      </c>
      <c r="Z28">
        <v>0</v>
      </c>
      <c r="AA28">
        <v>5.9211205911392417</v>
      </c>
      <c r="AB28">
        <v>5.5495098771192781</v>
      </c>
      <c r="AC28">
        <v>0</v>
      </c>
      <c r="AD28">
        <v>0</v>
      </c>
      <c r="AE28">
        <v>13.888942891270462</v>
      </c>
      <c r="AF28">
        <v>5.9023642500000006</v>
      </c>
      <c r="AG28">
        <v>14.207078544000002</v>
      </c>
      <c r="AH28">
        <v>23.944514399999999</v>
      </c>
      <c r="AI28">
        <v>0</v>
      </c>
      <c r="AJ28">
        <v>0</v>
      </c>
      <c r="AK28">
        <v>22.944005391962179</v>
      </c>
      <c r="AL28">
        <v>0.99814880920826154</v>
      </c>
      <c r="AM28">
        <v>2.2242973459864963</v>
      </c>
      <c r="AN28">
        <v>0</v>
      </c>
      <c r="AO28">
        <v>0</v>
      </c>
      <c r="AP28">
        <v>0</v>
      </c>
      <c r="AQ28">
        <v>31.048911118412697</v>
      </c>
      <c r="AR28">
        <v>0.9305230999999996</v>
      </c>
      <c r="AS28">
        <v>1.9840541439191199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917.68860781421063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488.97395551878799</v>
      </c>
      <c r="L29">
        <v>9.0399293045358853</v>
      </c>
      <c r="M29">
        <v>61.18277240285488</v>
      </c>
      <c r="N29">
        <v>24.889152325745545</v>
      </c>
      <c r="O29">
        <v>70.318321114444629</v>
      </c>
      <c r="P29">
        <v>22.178320744633474</v>
      </c>
      <c r="Q29">
        <v>9.1913376214046814</v>
      </c>
      <c r="R29">
        <v>17.864688982553311</v>
      </c>
      <c r="S29">
        <v>11.118494686098655</v>
      </c>
      <c r="T29">
        <v>0</v>
      </c>
      <c r="U29">
        <v>59.589972563773927</v>
      </c>
      <c r="V29">
        <v>8.6811931708796752</v>
      </c>
      <c r="W29">
        <v>19.541497341812399</v>
      </c>
      <c r="X29">
        <v>53.050816964729258</v>
      </c>
      <c r="Y29">
        <v>0</v>
      </c>
      <c r="Z29">
        <v>0.46353444999999988</v>
      </c>
      <c r="AA29">
        <v>11.653127500000004</v>
      </c>
      <c r="AB29">
        <v>5.5495098771192781</v>
      </c>
      <c r="AC29">
        <v>0</v>
      </c>
      <c r="AD29">
        <v>2.7835097196063594</v>
      </c>
      <c r="AE29">
        <v>13.888942891270462</v>
      </c>
      <c r="AF29">
        <v>11.804728500000001</v>
      </c>
      <c r="AG29">
        <v>14.207078544000002</v>
      </c>
      <c r="AH29">
        <v>33.921395180401262</v>
      </c>
      <c r="AI29">
        <v>0</v>
      </c>
      <c r="AJ29">
        <v>0</v>
      </c>
      <c r="AK29">
        <v>22.944005391962179</v>
      </c>
      <c r="AL29">
        <v>4.9907432999999992</v>
      </c>
      <c r="AM29">
        <v>4.4396081651912978</v>
      </c>
      <c r="AN29">
        <v>0</v>
      </c>
      <c r="AO29">
        <v>0</v>
      </c>
      <c r="AP29">
        <v>0</v>
      </c>
      <c r="AQ29">
        <v>31.048911118412697</v>
      </c>
      <c r="AR29">
        <v>0.9305230999999996</v>
      </c>
      <c r="AS29">
        <v>1.9840541439191199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1016.2301246241368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488.97395551878799</v>
      </c>
      <c r="L30">
        <v>9.0399293045358853</v>
      </c>
      <c r="M30">
        <v>61.18277240285488</v>
      </c>
      <c r="N30">
        <v>24.889152325745545</v>
      </c>
      <c r="O30">
        <v>70.318321114444629</v>
      </c>
      <c r="P30">
        <v>22.178320744633474</v>
      </c>
      <c r="Q30">
        <v>9.1913376214046814</v>
      </c>
      <c r="R30">
        <v>17.864688982553311</v>
      </c>
      <c r="S30">
        <v>11.118494686098655</v>
      </c>
      <c r="T30">
        <v>0</v>
      </c>
      <c r="U30">
        <v>59.589972563773927</v>
      </c>
      <c r="V30">
        <v>8.7301909276018108</v>
      </c>
      <c r="W30">
        <v>19.541497341812399</v>
      </c>
      <c r="X30">
        <v>53.050816964729258</v>
      </c>
      <c r="Y30">
        <v>0</v>
      </c>
      <c r="Z30">
        <v>5.4956643513636347</v>
      </c>
      <c r="AA30">
        <v>11.653127500000004</v>
      </c>
      <c r="AB30">
        <v>11.099020193398346</v>
      </c>
      <c r="AC30">
        <v>0</v>
      </c>
      <c r="AD30">
        <v>6.7360930119606373</v>
      </c>
      <c r="AE30">
        <v>13.888942891270462</v>
      </c>
      <c r="AF30">
        <v>17.707092750000001</v>
      </c>
      <c r="AG30">
        <v>14.207078544000002</v>
      </c>
      <c r="AH30">
        <v>45.893652819598728</v>
      </c>
      <c r="AI30">
        <v>0</v>
      </c>
      <c r="AJ30">
        <v>0</v>
      </c>
      <c r="AK30">
        <v>22.944005391962179</v>
      </c>
      <c r="AL30">
        <v>39.925946399999994</v>
      </c>
      <c r="AM30">
        <v>6.1786040804201043</v>
      </c>
      <c r="AN30">
        <v>0</v>
      </c>
      <c r="AO30">
        <v>0</v>
      </c>
      <c r="AP30">
        <v>0</v>
      </c>
      <c r="AQ30">
        <v>31.048911118412697</v>
      </c>
      <c r="AR30">
        <v>0.9305230999999996</v>
      </c>
      <c r="AS30">
        <v>1.9840541439191199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1085.3621667952825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488.97395551878799</v>
      </c>
      <c r="L31">
        <v>9.0399211307965306</v>
      </c>
      <c r="M31">
        <v>61.18277240285488</v>
      </c>
      <c r="N31">
        <v>24.889152325745545</v>
      </c>
      <c r="O31">
        <v>70.318321114444629</v>
      </c>
      <c r="P31">
        <v>22.178320744633474</v>
      </c>
      <c r="Q31">
        <v>9.1934558177393182</v>
      </c>
      <c r="R31">
        <v>17.867294199701934</v>
      </c>
      <c r="S31">
        <v>11.119068310519063</v>
      </c>
      <c r="T31">
        <v>0</v>
      </c>
      <c r="U31">
        <v>59.589972563773927</v>
      </c>
      <c r="V31">
        <v>8.7301909276018108</v>
      </c>
      <c r="W31">
        <v>19.541497341812399</v>
      </c>
      <c r="X31">
        <v>53.050816964729258</v>
      </c>
      <c r="Y31">
        <v>0</v>
      </c>
      <c r="Z31">
        <v>5.4956643513636347</v>
      </c>
      <c r="AA31">
        <v>11.653127500000004</v>
      </c>
      <c r="AB31">
        <v>11.099020193398346</v>
      </c>
      <c r="AC31">
        <v>0</v>
      </c>
      <c r="AD31">
        <v>7.7003006439061332</v>
      </c>
      <c r="AE31">
        <v>13.888942891270462</v>
      </c>
      <c r="AF31">
        <v>17.707092750000001</v>
      </c>
      <c r="AG31">
        <v>14.207078544000002</v>
      </c>
      <c r="AH31">
        <v>57.865909580401258</v>
      </c>
      <c r="AI31">
        <v>0</v>
      </c>
      <c r="AJ31">
        <v>0</v>
      </c>
      <c r="AK31">
        <v>22.944005391962179</v>
      </c>
      <c r="AL31">
        <v>39.925946399999994</v>
      </c>
      <c r="AM31">
        <v>6.1786040804201043</v>
      </c>
      <c r="AN31">
        <v>0</v>
      </c>
      <c r="AO31">
        <v>0</v>
      </c>
      <c r="AP31">
        <v>2.9689803029826014</v>
      </c>
      <c r="AQ31">
        <v>31.048911118412697</v>
      </c>
      <c r="AR31">
        <v>0.9305230999999996</v>
      </c>
      <c r="AS31">
        <v>1.9840541439191199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1101.2729003551774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488.97424605203503</v>
      </c>
      <c r="L32">
        <v>9.0401788704736923</v>
      </c>
      <c r="M32">
        <v>61.18277240285488</v>
      </c>
      <c r="N32">
        <v>24.889152325745545</v>
      </c>
      <c r="O32">
        <v>70.318321114444629</v>
      </c>
      <c r="P32">
        <v>22.178320744633474</v>
      </c>
      <c r="Q32">
        <v>9.1957656045388685</v>
      </c>
      <c r="R32">
        <v>17.867294199701934</v>
      </c>
      <c r="S32">
        <v>11.119672523543496</v>
      </c>
      <c r="T32">
        <v>0</v>
      </c>
      <c r="U32">
        <v>59.589972563773927</v>
      </c>
      <c r="V32">
        <v>8.7301909276018108</v>
      </c>
      <c r="W32">
        <v>19.541497341812399</v>
      </c>
      <c r="X32">
        <v>53.050816964729258</v>
      </c>
      <c r="Y32">
        <v>0</v>
      </c>
      <c r="Z32">
        <v>5.4956643513636347</v>
      </c>
      <c r="AA32">
        <v>11.653127500000004</v>
      </c>
      <c r="AB32">
        <v>11.099020193398346</v>
      </c>
      <c r="AC32">
        <v>0</v>
      </c>
      <c r="AD32">
        <v>7.7003006439061332</v>
      </c>
      <c r="AE32">
        <v>13.888942891270462</v>
      </c>
      <c r="AF32">
        <v>17.707092750000001</v>
      </c>
      <c r="AG32">
        <v>14.207078544000002</v>
      </c>
      <c r="AH32">
        <v>59.142950436240746</v>
      </c>
      <c r="AI32">
        <v>0</v>
      </c>
      <c r="AJ32">
        <v>0</v>
      </c>
      <c r="AK32">
        <v>22.944005391962179</v>
      </c>
      <c r="AL32">
        <v>39.925946399999994</v>
      </c>
      <c r="AM32">
        <v>6.3471118876219039</v>
      </c>
      <c r="AN32">
        <v>0</v>
      </c>
      <c r="AO32">
        <v>0</v>
      </c>
      <c r="AP32">
        <v>2.9689803029826014</v>
      </c>
      <c r="AQ32">
        <v>31.048911118412697</v>
      </c>
      <c r="AR32">
        <v>1.3957846499999993</v>
      </c>
      <c r="AS32">
        <v>1.9840541439191199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1103.1871728409667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488.77085229824763</v>
      </c>
      <c r="L33">
        <v>8.9899755818613531</v>
      </c>
      <c r="M33">
        <v>61.18277240285488</v>
      </c>
      <c r="N33">
        <v>24.889152325745545</v>
      </c>
      <c r="O33">
        <v>70.318321114444629</v>
      </c>
      <c r="P33">
        <v>22.178320744633474</v>
      </c>
      <c r="Q33">
        <v>9.1957656045388685</v>
      </c>
      <c r="R33">
        <v>17.867294199701934</v>
      </c>
      <c r="S33">
        <v>11.119672523543496</v>
      </c>
      <c r="T33">
        <v>0</v>
      </c>
      <c r="U33">
        <v>59.589972563773927</v>
      </c>
      <c r="V33">
        <v>8.7301909276018108</v>
      </c>
      <c r="W33">
        <v>19.541497341812399</v>
      </c>
      <c r="X33">
        <v>53.050816964729258</v>
      </c>
      <c r="Y33">
        <v>0</v>
      </c>
      <c r="Z33">
        <v>5.4956643513636347</v>
      </c>
      <c r="AA33">
        <v>5.9211205911392417</v>
      </c>
      <c r="AB33">
        <v>11.099020193398346</v>
      </c>
      <c r="AC33">
        <v>0</v>
      </c>
      <c r="AD33">
        <v>11.550451185465558</v>
      </c>
      <c r="AE33">
        <v>13.888942891270462</v>
      </c>
      <c r="AF33">
        <v>17.707092750000001</v>
      </c>
      <c r="AG33">
        <v>14.207078544000002</v>
      </c>
      <c r="AH33">
        <v>59.142950436240746</v>
      </c>
      <c r="AI33">
        <v>0</v>
      </c>
      <c r="AJ33">
        <v>0</v>
      </c>
      <c r="AK33">
        <v>22.944005391962179</v>
      </c>
      <c r="AL33">
        <v>39.925946399999994</v>
      </c>
      <c r="AM33">
        <v>6.6594120282070515</v>
      </c>
      <c r="AN33">
        <v>0</v>
      </c>
      <c r="AO33">
        <v>0</v>
      </c>
      <c r="AP33">
        <v>0.16194445202982599</v>
      </c>
      <c r="AQ33">
        <v>31.048911118412697</v>
      </c>
      <c r="AR33">
        <v>15.353631149999995</v>
      </c>
      <c r="AS33">
        <v>1.9840541439191199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1112.5148302208979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488.77085229824763</v>
      </c>
      <c r="L34">
        <v>9.0399642410084571</v>
      </c>
      <c r="M34">
        <v>61.18277240285488</v>
      </c>
      <c r="N34">
        <v>24.889152325745545</v>
      </c>
      <c r="O34">
        <v>70.318321114444629</v>
      </c>
      <c r="P34">
        <v>22.178320744633474</v>
      </c>
      <c r="Q34">
        <v>9.1957656045388685</v>
      </c>
      <c r="R34">
        <v>17.867294199701934</v>
      </c>
      <c r="S34">
        <v>11.119672523543496</v>
      </c>
      <c r="T34">
        <v>0</v>
      </c>
      <c r="U34">
        <v>59.589972563773927</v>
      </c>
      <c r="V34">
        <v>8.7301909276018108</v>
      </c>
      <c r="W34">
        <v>19.541497341812399</v>
      </c>
      <c r="X34">
        <v>53.050816964729258</v>
      </c>
      <c r="Y34">
        <v>0</v>
      </c>
      <c r="Z34">
        <v>5.4956643513636347</v>
      </c>
      <c r="AA34">
        <v>5.9211205911392417</v>
      </c>
      <c r="AB34">
        <v>11.099020193398346</v>
      </c>
      <c r="AC34">
        <v>0</v>
      </c>
      <c r="AD34">
        <v>11.550451185465558</v>
      </c>
      <c r="AE34">
        <v>13.888942891270462</v>
      </c>
      <c r="AF34">
        <v>17.707092750000001</v>
      </c>
      <c r="AG34">
        <v>14.207078544000002</v>
      </c>
      <c r="AH34">
        <v>59.142950436240746</v>
      </c>
      <c r="AI34">
        <v>0</v>
      </c>
      <c r="AJ34">
        <v>0</v>
      </c>
      <c r="AK34">
        <v>22.944005391962179</v>
      </c>
      <c r="AL34">
        <v>39.925946399999994</v>
      </c>
      <c r="AM34">
        <v>6.6594120282070515</v>
      </c>
      <c r="AN34">
        <v>0</v>
      </c>
      <c r="AO34">
        <v>0</v>
      </c>
      <c r="AP34">
        <v>0.16194445202982599</v>
      </c>
      <c r="AQ34">
        <v>31.048911118412697</v>
      </c>
      <c r="AR34">
        <v>15.353631149999995</v>
      </c>
      <c r="AS34">
        <v>1.9840541439191199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1112.5648188800451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488.77085229824763</v>
      </c>
      <c r="L35">
        <v>9.0399642410084571</v>
      </c>
      <c r="M35">
        <v>61.18277240285488</v>
      </c>
      <c r="N35">
        <v>24.889152325745545</v>
      </c>
      <c r="O35">
        <v>70.318321114444629</v>
      </c>
      <c r="P35">
        <v>22.178320744633474</v>
      </c>
      <c r="Q35">
        <v>9.1957656045388685</v>
      </c>
      <c r="R35">
        <v>17.867294199701934</v>
      </c>
      <c r="S35">
        <v>11.119672523543496</v>
      </c>
      <c r="T35">
        <v>0</v>
      </c>
      <c r="U35">
        <v>59.589972563773927</v>
      </c>
      <c r="V35">
        <v>8.7301909276018108</v>
      </c>
      <c r="W35">
        <v>19.541497341812399</v>
      </c>
      <c r="X35">
        <v>53.050816964729258</v>
      </c>
      <c r="Y35">
        <v>0</v>
      </c>
      <c r="Z35">
        <v>5.4956643513636347</v>
      </c>
      <c r="AA35">
        <v>3.662411500000001</v>
      </c>
      <c r="AB35">
        <v>11.099020193398346</v>
      </c>
      <c r="AC35">
        <v>0</v>
      </c>
      <c r="AD35">
        <v>11.550451185465558</v>
      </c>
      <c r="AE35">
        <v>13.888942891270462</v>
      </c>
      <c r="AF35">
        <v>17.707092750000001</v>
      </c>
      <c r="AG35">
        <v>14.207078544000002</v>
      </c>
      <c r="AH35">
        <v>47.889028799999998</v>
      </c>
      <c r="AI35">
        <v>0</v>
      </c>
      <c r="AJ35">
        <v>0</v>
      </c>
      <c r="AK35">
        <v>22.944005391962179</v>
      </c>
      <c r="AL35">
        <v>39.925946399999994</v>
      </c>
      <c r="AM35">
        <v>6.6594120282070515</v>
      </c>
      <c r="AN35">
        <v>0</v>
      </c>
      <c r="AO35">
        <v>0</v>
      </c>
      <c r="AP35">
        <v>0.16194445202982599</v>
      </c>
      <c r="AQ35">
        <v>31.048911118412697</v>
      </c>
      <c r="AR35">
        <v>1.8610461999999992</v>
      </c>
      <c r="AS35">
        <v>1.9840541439191199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1085.5596032026651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488.77085229824763</v>
      </c>
      <c r="L36">
        <v>9.0399642410084571</v>
      </c>
      <c r="M36">
        <v>61.18277240285488</v>
      </c>
      <c r="N36">
        <v>24.889152325745545</v>
      </c>
      <c r="O36">
        <v>70.318321114444629</v>
      </c>
      <c r="P36">
        <v>22.178320744633474</v>
      </c>
      <c r="Q36">
        <v>9.1957656045388685</v>
      </c>
      <c r="R36">
        <v>17.867294199701934</v>
      </c>
      <c r="S36">
        <v>11.119672523543496</v>
      </c>
      <c r="T36">
        <v>0</v>
      </c>
      <c r="U36">
        <v>59.589972563773927</v>
      </c>
      <c r="V36">
        <v>8.7301909276018108</v>
      </c>
      <c r="W36">
        <v>19.541497341812399</v>
      </c>
      <c r="X36">
        <v>53.050816964729258</v>
      </c>
      <c r="Y36">
        <v>0</v>
      </c>
      <c r="Z36">
        <v>0</v>
      </c>
      <c r="AA36">
        <v>0</v>
      </c>
      <c r="AB36">
        <v>11.099020193398346</v>
      </c>
      <c r="AC36">
        <v>0</v>
      </c>
      <c r="AD36">
        <v>6.6804228000000014</v>
      </c>
      <c r="AE36">
        <v>13.888942891270462</v>
      </c>
      <c r="AF36">
        <v>11.804728500000001</v>
      </c>
      <c r="AG36">
        <v>14.207078544000002</v>
      </c>
      <c r="AH36">
        <v>39.428633624160504</v>
      </c>
      <c r="AI36">
        <v>0</v>
      </c>
      <c r="AJ36">
        <v>0</v>
      </c>
      <c r="AK36">
        <v>22.944005391962179</v>
      </c>
      <c r="AL36">
        <v>4.9907432999999992</v>
      </c>
      <c r="AM36">
        <v>4.4396081651912978</v>
      </c>
      <c r="AN36">
        <v>0</v>
      </c>
      <c r="AO36">
        <v>0</v>
      </c>
      <c r="AP36">
        <v>0</v>
      </c>
      <c r="AQ36">
        <v>31.048911118412697</v>
      </c>
      <c r="AR36">
        <v>1.3957846499999993</v>
      </c>
      <c r="AS36">
        <v>1.9840541439191199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1019.3865265749509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488.77085229824763</v>
      </c>
      <c r="L37">
        <v>9.0399642410084571</v>
      </c>
      <c r="M37">
        <v>61.18277240285488</v>
      </c>
      <c r="N37">
        <v>24.889152325745545</v>
      </c>
      <c r="O37">
        <v>70.318321114444629</v>
      </c>
      <c r="P37">
        <v>22.178320744633474</v>
      </c>
      <c r="Q37">
        <v>9.1957656045388685</v>
      </c>
      <c r="R37">
        <v>17.867294199701934</v>
      </c>
      <c r="S37">
        <v>11.119672523543496</v>
      </c>
      <c r="T37">
        <v>0</v>
      </c>
      <c r="U37">
        <v>59.589972563773927</v>
      </c>
      <c r="V37">
        <v>8.7301909276018108</v>
      </c>
      <c r="W37">
        <v>19.541497341812399</v>
      </c>
      <c r="X37">
        <v>53.050816964729258</v>
      </c>
      <c r="Y37">
        <v>0</v>
      </c>
      <c r="Z37">
        <v>0</v>
      </c>
      <c r="AA37">
        <v>0</v>
      </c>
      <c r="AB37">
        <v>5.5495098771192781</v>
      </c>
      <c r="AC37">
        <v>0</v>
      </c>
      <c r="AD37">
        <v>2.7835097196063594</v>
      </c>
      <c r="AE37">
        <v>13.888942891270462</v>
      </c>
      <c r="AF37">
        <v>5.9023642500000006</v>
      </c>
      <c r="AG37">
        <v>14.207078544000002</v>
      </c>
      <c r="AH37">
        <v>27.137116319999997</v>
      </c>
      <c r="AI37">
        <v>0</v>
      </c>
      <c r="AJ37">
        <v>0</v>
      </c>
      <c r="AK37">
        <v>22.944005391962179</v>
      </c>
      <c r="AL37">
        <v>0.99814880920826154</v>
      </c>
      <c r="AM37">
        <v>2.2242973459864963</v>
      </c>
      <c r="AN37">
        <v>0</v>
      </c>
      <c r="AO37">
        <v>0</v>
      </c>
      <c r="AP37">
        <v>0</v>
      </c>
      <c r="AQ37">
        <v>31.048911118412697</v>
      </c>
      <c r="AR37">
        <v>1.3957846499999993</v>
      </c>
      <c r="AS37">
        <v>1.9840541439191199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985.53831631412129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488.77085229824763</v>
      </c>
      <c r="L38">
        <v>9.0399642410084571</v>
      </c>
      <c r="M38">
        <v>61.18277240285488</v>
      </c>
      <c r="N38">
        <v>24.889152325745545</v>
      </c>
      <c r="O38">
        <v>70.318321114444629</v>
      </c>
      <c r="P38">
        <v>22.178320744633474</v>
      </c>
      <c r="Q38">
        <v>9.1957656045388685</v>
      </c>
      <c r="R38">
        <v>17.867294199701934</v>
      </c>
      <c r="S38">
        <v>11.119672523543496</v>
      </c>
      <c r="T38">
        <v>0</v>
      </c>
      <c r="U38">
        <v>59.589972563773927</v>
      </c>
      <c r="V38">
        <v>8.7301909276018108</v>
      </c>
      <c r="W38">
        <v>19.541497341812399</v>
      </c>
      <c r="X38">
        <v>53.050816964729258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13.888942891270462</v>
      </c>
      <c r="AF38">
        <v>5.9023642500000006</v>
      </c>
      <c r="AG38">
        <v>14.207078544000002</v>
      </c>
      <c r="AH38">
        <v>14.366708639999999</v>
      </c>
      <c r="AI38">
        <v>0</v>
      </c>
      <c r="AJ38">
        <v>0</v>
      </c>
      <c r="AK38">
        <v>22.944005391962179</v>
      </c>
      <c r="AL38">
        <v>0.99814880920826154</v>
      </c>
      <c r="AM38">
        <v>0</v>
      </c>
      <c r="AN38">
        <v>0</v>
      </c>
      <c r="AO38">
        <v>0</v>
      </c>
      <c r="AP38">
        <v>0</v>
      </c>
      <c r="AQ38">
        <v>31.048911118412697</v>
      </c>
      <c r="AR38">
        <v>1.3957846499999993</v>
      </c>
      <c r="AS38">
        <v>1.9840541439191199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962.21059169140904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488.77085229824763</v>
      </c>
      <c r="L39">
        <v>9.0399642410084571</v>
      </c>
      <c r="M39">
        <v>61.18277240285488</v>
      </c>
      <c r="N39">
        <v>24.889152325745545</v>
      </c>
      <c r="O39">
        <v>70.318321114444629</v>
      </c>
      <c r="P39">
        <v>22.178320744633474</v>
      </c>
      <c r="Q39">
        <v>9.1957656045388685</v>
      </c>
      <c r="R39">
        <v>17.867294199701934</v>
      </c>
      <c r="S39">
        <v>11.119672523543496</v>
      </c>
      <c r="T39">
        <v>0</v>
      </c>
      <c r="U39">
        <v>59.589972563773927</v>
      </c>
      <c r="V39">
        <v>8.7301909276018108</v>
      </c>
      <c r="W39">
        <v>19.541497341812399</v>
      </c>
      <c r="X39">
        <v>53.050816964729258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6.9444712260327366</v>
      </c>
      <c r="AF39">
        <v>5.9023642500000006</v>
      </c>
      <c r="AG39">
        <v>14.207078544000002</v>
      </c>
      <c r="AH39">
        <v>13.648373076240759</v>
      </c>
      <c r="AI39">
        <v>0</v>
      </c>
      <c r="AJ39">
        <v>0</v>
      </c>
      <c r="AK39">
        <v>22.944005391962179</v>
      </c>
      <c r="AL39">
        <v>0.99814880920826154</v>
      </c>
      <c r="AM39">
        <v>0</v>
      </c>
      <c r="AN39">
        <v>0</v>
      </c>
      <c r="AO39">
        <v>0</v>
      </c>
      <c r="AP39">
        <v>0</v>
      </c>
      <c r="AQ39">
        <v>31.048911118412697</v>
      </c>
      <c r="AR39">
        <v>1.3957846499999993</v>
      </c>
      <c r="AS39">
        <v>1.9840541439191199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954.5477844624121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488.77085229824763</v>
      </c>
      <c r="L40">
        <v>9.0399642410084571</v>
      </c>
      <c r="M40">
        <v>61.18277240285488</v>
      </c>
      <c r="N40">
        <v>24.889152325745545</v>
      </c>
      <c r="O40">
        <v>70.318321114444629</v>
      </c>
      <c r="P40">
        <v>22.178320744633474</v>
      </c>
      <c r="Q40">
        <v>9.1957656045388685</v>
      </c>
      <c r="R40">
        <v>17.867294199701934</v>
      </c>
      <c r="S40">
        <v>11.119672523543496</v>
      </c>
      <c r="T40">
        <v>0</v>
      </c>
      <c r="U40">
        <v>59.589972563773927</v>
      </c>
      <c r="V40">
        <v>8.7301909276018108</v>
      </c>
      <c r="W40">
        <v>19.541497341812399</v>
      </c>
      <c r="X40">
        <v>53.050816964729258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6.9444712260327366</v>
      </c>
      <c r="AF40">
        <v>5.9023642500000006</v>
      </c>
      <c r="AG40">
        <v>14.207078544000002</v>
      </c>
      <c r="AH40">
        <v>7.7420596120802534</v>
      </c>
      <c r="AI40">
        <v>0</v>
      </c>
      <c r="AJ40">
        <v>0</v>
      </c>
      <c r="AK40">
        <v>22.944005391962179</v>
      </c>
      <c r="AL40">
        <v>0.99814880920826154</v>
      </c>
      <c r="AM40">
        <v>0</v>
      </c>
      <c r="AN40">
        <v>0</v>
      </c>
      <c r="AO40">
        <v>0</v>
      </c>
      <c r="AP40">
        <v>0</v>
      </c>
      <c r="AQ40">
        <v>20.69927431</v>
      </c>
      <c r="AR40">
        <v>1.3957846499999993</v>
      </c>
      <c r="AS40">
        <v>7.0292204332441282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943.33700047916386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488.77085229824763</v>
      </c>
      <c r="L41">
        <v>9.0399642410084571</v>
      </c>
      <c r="M41">
        <v>61.18277240285488</v>
      </c>
      <c r="N41">
        <v>24.889152325745545</v>
      </c>
      <c r="O41">
        <v>70.318321114444629</v>
      </c>
      <c r="P41">
        <v>22.178320744633474</v>
      </c>
      <c r="Q41">
        <v>9.1957656045388685</v>
      </c>
      <c r="R41">
        <v>17.867294199701934</v>
      </c>
      <c r="S41">
        <v>11.119672523543496</v>
      </c>
      <c r="T41">
        <v>0</v>
      </c>
      <c r="U41">
        <v>59.589972563773927</v>
      </c>
      <c r="V41">
        <v>8.7301909276018108</v>
      </c>
      <c r="W41">
        <v>19.541497341812399</v>
      </c>
      <c r="X41">
        <v>53.050816964729258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6.9444712260327366</v>
      </c>
      <c r="AF41">
        <v>5.9023642500000006</v>
      </c>
      <c r="AG41">
        <v>14.207078544000002</v>
      </c>
      <c r="AH41">
        <v>0</v>
      </c>
      <c r="AI41">
        <v>0</v>
      </c>
      <c r="AJ41">
        <v>0</v>
      </c>
      <c r="AK41">
        <v>22.944005391962179</v>
      </c>
      <c r="AL41">
        <v>0.99814880920826154</v>
      </c>
      <c r="AM41">
        <v>0</v>
      </c>
      <c r="AN41">
        <v>0</v>
      </c>
      <c r="AO41">
        <v>0</v>
      </c>
      <c r="AP41">
        <v>0.10796296801988399</v>
      </c>
      <c r="AQ41">
        <v>10.349637501587301</v>
      </c>
      <c r="AR41">
        <v>1.3957846499999993</v>
      </c>
      <c r="AS41">
        <v>7.0292204332441282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925.3532670266909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488.77085229824763</v>
      </c>
      <c r="L42">
        <v>9.0399642410084571</v>
      </c>
      <c r="M42">
        <v>61.18277240285488</v>
      </c>
      <c r="N42">
        <v>24.889152325745545</v>
      </c>
      <c r="O42">
        <v>70.318321114444629</v>
      </c>
      <c r="P42">
        <v>22.178320744633474</v>
      </c>
      <c r="Q42">
        <v>9.1957656045388685</v>
      </c>
      <c r="R42">
        <v>17.867294199701934</v>
      </c>
      <c r="S42">
        <v>11.119672523543496</v>
      </c>
      <c r="T42">
        <v>0</v>
      </c>
      <c r="U42">
        <v>59.589972563773927</v>
      </c>
      <c r="V42">
        <v>8.7301909276018108</v>
      </c>
      <c r="W42">
        <v>19.541497341812399</v>
      </c>
      <c r="X42">
        <v>53.050816964729258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6.9444712260327366</v>
      </c>
      <c r="AF42">
        <v>5.9023642500000006</v>
      </c>
      <c r="AG42">
        <v>14.207078544000002</v>
      </c>
      <c r="AH42">
        <v>0</v>
      </c>
      <c r="AI42">
        <v>0</v>
      </c>
      <c r="AJ42">
        <v>0</v>
      </c>
      <c r="AK42">
        <v>22.944005391962179</v>
      </c>
      <c r="AL42">
        <v>0.99814880920826154</v>
      </c>
      <c r="AM42">
        <v>0</v>
      </c>
      <c r="AN42">
        <v>0</v>
      </c>
      <c r="AO42">
        <v>0</v>
      </c>
      <c r="AP42">
        <v>0.10796296801988399</v>
      </c>
      <c r="AQ42">
        <v>10.349637501587301</v>
      </c>
      <c r="AR42">
        <v>1.3957846499999993</v>
      </c>
      <c r="AS42">
        <v>7.0292204332441282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925.3532670266909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488.77085229824763</v>
      </c>
      <c r="L43">
        <v>9.0399642410084571</v>
      </c>
      <c r="M43">
        <v>61.18277240285488</v>
      </c>
      <c r="N43">
        <v>24.889152325745545</v>
      </c>
      <c r="O43">
        <v>70.318321114444629</v>
      </c>
      <c r="P43">
        <v>22.178320744633474</v>
      </c>
      <c r="Q43">
        <v>9.1957656045388685</v>
      </c>
      <c r="R43">
        <v>17.867294199701934</v>
      </c>
      <c r="S43">
        <v>11.119672523543496</v>
      </c>
      <c r="T43">
        <v>0</v>
      </c>
      <c r="U43">
        <v>59.589972563773927</v>
      </c>
      <c r="V43">
        <v>8.7301909276018108</v>
      </c>
      <c r="W43">
        <v>19.541497341812399</v>
      </c>
      <c r="X43">
        <v>53.050816964729258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6.9444712260327366</v>
      </c>
      <c r="AF43">
        <v>5.9023642500000006</v>
      </c>
      <c r="AG43">
        <v>14.207078544000002</v>
      </c>
      <c r="AH43">
        <v>0</v>
      </c>
      <c r="AI43">
        <v>0</v>
      </c>
      <c r="AJ43">
        <v>0</v>
      </c>
      <c r="AK43">
        <v>22.944005391962179</v>
      </c>
      <c r="AL43">
        <v>0.99814880920826154</v>
      </c>
      <c r="AM43">
        <v>0</v>
      </c>
      <c r="AN43">
        <v>0</v>
      </c>
      <c r="AO43">
        <v>0</v>
      </c>
      <c r="AP43">
        <v>0.21592593603976798</v>
      </c>
      <c r="AQ43">
        <v>10.349637501587301</v>
      </c>
      <c r="AR43">
        <v>1.3957846499999993</v>
      </c>
      <c r="AS43">
        <v>7.0292204332441282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925.46122999471072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488.77085229824763</v>
      </c>
      <c r="L44">
        <v>9.0399642410084571</v>
      </c>
      <c r="M44">
        <v>61.18277240285488</v>
      </c>
      <c r="N44">
        <v>24.889152325745545</v>
      </c>
      <c r="O44">
        <v>70.318321114444629</v>
      </c>
      <c r="P44">
        <v>22.178320744633474</v>
      </c>
      <c r="Q44">
        <v>9.1957656045388685</v>
      </c>
      <c r="R44">
        <v>17.867294199701934</v>
      </c>
      <c r="S44">
        <v>11.119672523543496</v>
      </c>
      <c r="T44">
        <v>0</v>
      </c>
      <c r="U44">
        <v>59.589972563773927</v>
      </c>
      <c r="V44">
        <v>8.7301909276018108</v>
      </c>
      <c r="W44">
        <v>19.541497341812399</v>
      </c>
      <c r="X44">
        <v>53.050816964729258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6.9444712260327366</v>
      </c>
      <c r="AF44">
        <v>5.9023642500000006</v>
      </c>
      <c r="AG44">
        <v>14.207078544000002</v>
      </c>
      <c r="AH44">
        <v>0</v>
      </c>
      <c r="AI44">
        <v>0</v>
      </c>
      <c r="AJ44">
        <v>0</v>
      </c>
      <c r="AK44">
        <v>22.944005391962179</v>
      </c>
      <c r="AL44">
        <v>0.99814880920826154</v>
      </c>
      <c r="AM44">
        <v>0</v>
      </c>
      <c r="AN44">
        <v>0</v>
      </c>
      <c r="AO44">
        <v>0</v>
      </c>
      <c r="AP44">
        <v>0.21592593603976798</v>
      </c>
      <c r="AQ44">
        <v>10.349637501587301</v>
      </c>
      <c r="AR44">
        <v>1.3957846499999993</v>
      </c>
      <c r="AS44">
        <v>1.9840541439191199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920.41606370538568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488.77085229824763</v>
      </c>
      <c r="L45">
        <v>9.0399642410084571</v>
      </c>
      <c r="M45">
        <v>61.18277240285488</v>
      </c>
      <c r="N45">
        <v>24.889152325745545</v>
      </c>
      <c r="O45">
        <v>70.318321114444629</v>
      </c>
      <c r="P45">
        <v>22.178320744633474</v>
      </c>
      <c r="Q45">
        <v>9.1957656045388685</v>
      </c>
      <c r="R45">
        <v>17.867294199701934</v>
      </c>
      <c r="S45">
        <v>11.119672523543496</v>
      </c>
      <c r="T45">
        <v>0</v>
      </c>
      <c r="U45">
        <v>59.589972563773927</v>
      </c>
      <c r="V45">
        <v>8.7301909276018108</v>
      </c>
      <c r="W45">
        <v>19.541497341812399</v>
      </c>
      <c r="X45">
        <v>53.050816964729258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5.9023642500000006</v>
      </c>
      <c r="AG45">
        <v>14.207078544000002</v>
      </c>
      <c r="AH45">
        <v>0</v>
      </c>
      <c r="AI45">
        <v>0</v>
      </c>
      <c r="AJ45">
        <v>0</v>
      </c>
      <c r="AK45">
        <v>22.944005391962179</v>
      </c>
      <c r="AL45">
        <v>0.99814880920826154</v>
      </c>
      <c r="AM45">
        <v>0</v>
      </c>
      <c r="AN45">
        <v>0</v>
      </c>
      <c r="AO45">
        <v>0</v>
      </c>
      <c r="AP45">
        <v>0.21592593603976798</v>
      </c>
      <c r="AQ45">
        <v>10.349637501587301</v>
      </c>
      <c r="AR45">
        <v>1.3957846499999993</v>
      </c>
      <c r="AS45">
        <v>1.9840541439191199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913.47159247935292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488.77085229824763</v>
      </c>
      <c r="L46">
        <v>9.0399642410084571</v>
      </c>
      <c r="M46">
        <v>61.18277240285488</v>
      </c>
      <c r="N46">
        <v>24.889152325745545</v>
      </c>
      <c r="O46">
        <v>70.318321114444629</v>
      </c>
      <c r="P46">
        <v>22.178320744633474</v>
      </c>
      <c r="Q46">
        <v>9.1957656045388685</v>
      </c>
      <c r="R46">
        <v>17.867294199701934</v>
      </c>
      <c r="S46">
        <v>11.119672523543496</v>
      </c>
      <c r="T46">
        <v>0</v>
      </c>
      <c r="U46">
        <v>59.589972563773927</v>
      </c>
      <c r="V46">
        <v>8.7301909276018108</v>
      </c>
      <c r="W46">
        <v>19.541497341812399</v>
      </c>
      <c r="X46">
        <v>53.050816964729258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5.9023642500000006</v>
      </c>
      <c r="AG46">
        <v>14.207078544000002</v>
      </c>
      <c r="AH46">
        <v>0</v>
      </c>
      <c r="AI46">
        <v>0</v>
      </c>
      <c r="AJ46">
        <v>0</v>
      </c>
      <c r="AK46">
        <v>22.944005391962179</v>
      </c>
      <c r="AL46">
        <v>0.99814880920826154</v>
      </c>
      <c r="AM46">
        <v>0</v>
      </c>
      <c r="AN46">
        <v>0</v>
      </c>
      <c r="AO46">
        <v>0</v>
      </c>
      <c r="AP46">
        <v>0.21592593603976798</v>
      </c>
      <c r="AQ46">
        <v>0</v>
      </c>
      <c r="AR46">
        <v>1.3957846499999993</v>
      </c>
      <c r="AS46">
        <v>1.9840541439191199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903.12195497776565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488.77085229824763</v>
      </c>
      <c r="L47">
        <v>9.0399642410084571</v>
      </c>
      <c r="M47">
        <v>61.18277240285488</v>
      </c>
      <c r="N47">
        <v>24.889152325745545</v>
      </c>
      <c r="O47">
        <v>70.318321114444629</v>
      </c>
      <c r="P47">
        <v>22.178320744633474</v>
      </c>
      <c r="Q47">
        <v>9.1957656045388685</v>
      </c>
      <c r="R47">
        <v>17.867294199701934</v>
      </c>
      <c r="S47">
        <v>11.119672523543496</v>
      </c>
      <c r="T47">
        <v>0</v>
      </c>
      <c r="U47">
        <v>59.589972563773927</v>
      </c>
      <c r="V47">
        <v>8.7301909276018108</v>
      </c>
      <c r="W47">
        <v>19.541497341812399</v>
      </c>
      <c r="X47">
        <v>53.050816964729258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5.9023642500000006</v>
      </c>
      <c r="AG47">
        <v>14.207078544000002</v>
      </c>
      <c r="AH47">
        <v>0</v>
      </c>
      <c r="AI47">
        <v>0</v>
      </c>
      <c r="AJ47">
        <v>0</v>
      </c>
      <c r="AK47">
        <v>22.944005391962179</v>
      </c>
      <c r="AL47">
        <v>0.99814880920826154</v>
      </c>
      <c r="AM47">
        <v>0</v>
      </c>
      <c r="AN47">
        <v>0</v>
      </c>
      <c r="AO47">
        <v>0</v>
      </c>
      <c r="AP47">
        <v>0.21592593603976798</v>
      </c>
      <c r="AQ47">
        <v>0</v>
      </c>
      <c r="AR47">
        <v>1.3957846499999993</v>
      </c>
      <c r="AS47">
        <v>1.9840541439191199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903.12195497776565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488.77085229824763</v>
      </c>
      <c r="L48">
        <v>9.0399642410084571</v>
      </c>
      <c r="M48">
        <v>61.18277240285488</v>
      </c>
      <c r="N48">
        <v>24.889152325745545</v>
      </c>
      <c r="O48">
        <v>70.318321114444629</v>
      </c>
      <c r="P48">
        <v>22.178320744633474</v>
      </c>
      <c r="Q48">
        <v>9.1957656045388685</v>
      </c>
      <c r="R48">
        <v>17.867294199701934</v>
      </c>
      <c r="S48">
        <v>11.119672523543496</v>
      </c>
      <c r="T48">
        <v>0</v>
      </c>
      <c r="U48">
        <v>59.589972563773927</v>
      </c>
      <c r="V48">
        <v>8.7301909276018108</v>
      </c>
      <c r="W48">
        <v>19.541497341812399</v>
      </c>
      <c r="X48">
        <v>53.050816964729258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5.9023642500000006</v>
      </c>
      <c r="AG48">
        <v>14.207078544000002</v>
      </c>
      <c r="AH48">
        <v>0</v>
      </c>
      <c r="AI48">
        <v>0</v>
      </c>
      <c r="AJ48">
        <v>0</v>
      </c>
      <c r="AK48">
        <v>22.944005391962179</v>
      </c>
      <c r="AL48">
        <v>0.99814880920826154</v>
      </c>
      <c r="AM48">
        <v>0</v>
      </c>
      <c r="AN48">
        <v>0</v>
      </c>
      <c r="AO48">
        <v>0</v>
      </c>
      <c r="AP48">
        <v>0.21592593603976798</v>
      </c>
      <c r="AQ48">
        <v>0</v>
      </c>
      <c r="AR48">
        <v>1.8610461999999992</v>
      </c>
      <c r="AS48">
        <v>1.9840541439191199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903.58721652776569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488.77085229824763</v>
      </c>
      <c r="L49">
        <v>9.0399642410084571</v>
      </c>
      <c r="M49">
        <v>61.18277240285488</v>
      </c>
      <c r="N49">
        <v>24.889152325745545</v>
      </c>
      <c r="O49">
        <v>70.318321114444629</v>
      </c>
      <c r="P49">
        <v>22.178320744633474</v>
      </c>
      <c r="Q49">
        <v>9.1957656045388685</v>
      </c>
      <c r="R49">
        <v>17.867294199701934</v>
      </c>
      <c r="S49">
        <v>11.119672523543496</v>
      </c>
      <c r="T49">
        <v>0</v>
      </c>
      <c r="U49">
        <v>59.589972563773927</v>
      </c>
      <c r="V49">
        <v>8.4323498625000006</v>
      </c>
      <c r="W49">
        <v>19.541497341812399</v>
      </c>
      <c r="X49">
        <v>53.050816964729258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5.9023642500000006</v>
      </c>
      <c r="AG49">
        <v>14.207078544000002</v>
      </c>
      <c r="AH49">
        <v>0</v>
      </c>
      <c r="AI49">
        <v>0</v>
      </c>
      <c r="AJ49">
        <v>0</v>
      </c>
      <c r="AK49">
        <v>22.944005391962179</v>
      </c>
      <c r="AL49">
        <v>0.99814880920826154</v>
      </c>
      <c r="AM49">
        <v>0</v>
      </c>
      <c r="AN49">
        <v>0</v>
      </c>
      <c r="AO49">
        <v>0</v>
      </c>
      <c r="AP49">
        <v>0.21592593603976798</v>
      </c>
      <c r="AQ49">
        <v>0</v>
      </c>
      <c r="AR49">
        <v>15.353631149999995</v>
      </c>
      <c r="AS49">
        <v>1.9840541439191199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916.78196041266381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488.77085229824763</v>
      </c>
      <c r="L50">
        <v>9.0399642410084571</v>
      </c>
      <c r="M50">
        <v>61.18277240285488</v>
      </c>
      <c r="N50">
        <v>24.889152325745545</v>
      </c>
      <c r="O50">
        <v>70.318321114444629</v>
      </c>
      <c r="P50">
        <v>22.178320744633474</v>
      </c>
      <c r="Q50">
        <v>9.1957656045388685</v>
      </c>
      <c r="R50">
        <v>17.867294199701934</v>
      </c>
      <c r="S50">
        <v>11.119672523543496</v>
      </c>
      <c r="T50">
        <v>0</v>
      </c>
      <c r="U50">
        <v>59.589972563773927</v>
      </c>
      <c r="V50">
        <v>8.4323498625000006</v>
      </c>
      <c r="W50">
        <v>19.541497341812399</v>
      </c>
      <c r="X50">
        <v>53.050816964729258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5.9023642500000006</v>
      </c>
      <c r="AG50">
        <v>14.207078544000002</v>
      </c>
      <c r="AH50">
        <v>0</v>
      </c>
      <c r="AI50">
        <v>0</v>
      </c>
      <c r="AJ50">
        <v>0</v>
      </c>
      <c r="AK50">
        <v>22.944005391962179</v>
      </c>
      <c r="AL50">
        <v>0.99814880920826154</v>
      </c>
      <c r="AM50">
        <v>0</v>
      </c>
      <c r="AN50">
        <v>0</v>
      </c>
      <c r="AO50">
        <v>0</v>
      </c>
      <c r="AP50">
        <v>0.21592593603976798</v>
      </c>
      <c r="AQ50">
        <v>0</v>
      </c>
      <c r="AR50">
        <v>15.353631149999995</v>
      </c>
      <c r="AS50">
        <v>1.9840541439191199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916.78196041266381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460.55988618780879</v>
      </c>
      <c r="L51">
        <v>9.0399642410084571</v>
      </c>
      <c r="M51">
        <v>61.18277240285488</v>
      </c>
      <c r="N51">
        <v>24.889152325745545</v>
      </c>
      <c r="O51">
        <v>70.318321114444629</v>
      </c>
      <c r="P51">
        <v>22.178320744633474</v>
      </c>
      <c r="Q51">
        <v>9.1927618299092213</v>
      </c>
      <c r="R51">
        <v>17.861449615441355</v>
      </c>
      <c r="S51">
        <v>11.120571371248024</v>
      </c>
      <c r="T51">
        <v>0</v>
      </c>
      <c r="U51">
        <v>59.589972563773927</v>
      </c>
      <c r="V51">
        <v>8.4323498625000006</v>
      </c>
      <c r="W51">
        <v>19.541497341812399</v>
      </c>
      <c r="X51">
        <v>53.464879834786707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14.207078544000002</v>
      </c>
      <c r="AH51">
        <v>0</v>
      </c>
      <c r="AI51">
        <v>0</v>
      </c>
      <c r="AJ51">
        <v>0</v>
      </c>
      <c r="AK51">
        <v>22.944005391962179</v>
      </c>
      <c r="AL51">
        <v>0.99814880920826154</v>
      </c>
      <c r="AM51">
        <v>0</v>
      </c>
      <c r="AN51">
        <v>0</v>
      </c>
      <c r="AO51">
        <v>0</v>
      </c>
      <c r="AP51">
        <v>0.21592593603976798</v>
      </c>
      <c r="AQ51">
        <v>0</v>
      </c>
      <c r="AR51">
        <v>1.3957846499999993</v>
      </c>
      <c r="AS51">
        <v>1.9840541439191199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869.11689691109666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427.38812882241047</v>
      </c>
      <c r="L52">
        <v>9.0399642410084571</v>
      </c>
      <c r="M52">
        <v>61.18277240285488</v>
      </c>
      <c r="N52">
        <v>24.889152325745545</v>
      </c>
      <c r="O52">
        <v>70.318321114444629</v>
      </c>
      <c r="P52">
        <v>22.178320744633474</v>
      </c>
      <c r="Q52">
        <v>9.1927618299092213</v>
      </c>
      <c r="R52">
        <v>17.861449615441355</v>
      </c>
      <c r="S52">
        <v>11.120571371248024</v>
      </c>
      <c r="T52">
        <v>0</v>
      </c>
      <c r="U52">
        <v>59.589972563773927</v>
      </c>
      <c r="V52">
        <v>8.4323498625000006</v>
      </c>
      <c r="W52">
        <v>19.541497341812399</v>
      </c>
      <c r="X52">
        <v>57.518428644277705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14.207078544000002</v>
      </c>
      <c r="AH52">
        <v>0</v>
      </c>
      <c r="AI52">
        <v>0</v>
      </c>
      <c r="AJ52">
        <v>0</v>
      </c>
      <c r="AK52">
        <v>22.944005391962179</v>
      </c>
      <c r="AL52">
        <v>0.99814880920826154</v>
      </c>
      <c r="AM52">
        <v>0</v>
      </c>
      <c r="AN52">
        <v>0</v>
      </c>
      <c r="AO52">
        <v>0</v>
      </c>
      <c r="AP52">
        <v>0.21592593603976798</v>
      </c>
      <c r="AQ52">
        <v>0</v>
      </c>
      <c r="AR52">
        <v>0.9305230999999996</v>
      </c>
      <c r="AS52">
        <v>1.9840541439191199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839.53342680518926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364.60989070200958</v>
      </c>
      <c r="L53">
        <v>9.0399642410084571</v>
      </c>
      <c r="M53">
        <v>61.18277240285488</v>
      </c>
      <c r="N53">
        <v>24.889152325745545</v>
      </c>
      <c r="O53">
        <v>70.318321114444629</v>
      </c>
      <c r="P53">
        <v>22.178320744633474</v>
      </c>
      <c r="Q53">
        <v>9.1959097152966809</v>
      </c>
      <c r="R53">
        <v>17.861449615441355</v>
      </c>
      <c r="S53">
        <v>11.121559368129331</v>
      </c>
      <c r="T53">
        <v>0</v>
      </c>
      <c r="U53">
        <v>59.589972563773927</v>
      </c>
      <c r="V53">
        <v>8.4323498625000006</v>
      </c>
      <c r="W53">
        <v>19.541497341812399</v>
      </c>
      <c r="X53">
        <v>61.000786842151811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14.207078544000002</v>
      </c>
      <c r="AH53">
        <v>0</v>
      </c>
      <c r="AI53">
        <v>0</v>
      </c>
      <c r="AJ53">
        <v>0</v>
      </c>
      <c r="AK53">
        <v>22.944005391962179</v>
      </c>
      <c r="AL53">
        <v>0.99814880920826154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0.9305230999999996</v>
      </c>
      <c r="AS53">
        <v>1.9840541439191199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780.02575682889142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316.63382832952254</v>
      </c>
      <c r="L54">
        <v>9.0399642410084571</v>
      </c>
      <c r="M54">
        <v>61.18277240285488</v>
      </c>
      <c r="N54">
        <v>24.889152325745545</v>
      </c>
      <c r="O54">
        <v>70.318321114444629</v>
      </c>
      <c r="P54">
        <v>22.178320744633474</v>
      </c>
      <c r="Q54">
        <v>9.1959097152966809</v>
      </c>
      <c r="R54">
        <v>17.861449615441355</v>
      </c>
      <c r="S54">
        <v>11.121559368129331</v>
      </c>
      <c r="T54">
        <v>0</v>
      </c>
      <c r="U54">
        <v>59.589972563773927</v>
      </c>
      <c r="V54">
        <v>8.4323498625000006</v>
      </c>
      <c r="W54">
        <v>19.541497341812399</v>
      </c>
      <c r="X54">
        <v>61.000786842151811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14.207078544000002</v>
      </c>
      <c r="AH54">
        <v>0</v>
      </c>
      <c r="AI54">
        <v>0</v>
      </c>
      <c r="AJ54">
        <v>0</v>
      </c>
      <c r="AK54">
        <v>22.944005391962179</v>
      </c>
      <c r="AL54">
        <v>0.99814880920826154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0.9305230999999996</v>
      </c>
      <c r="AS54">
        <v>1.9840541439191199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732.04969445640438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268.65922652156388</v>
      </c>
      <c r="L55">
        <v>9.2800856254586304</v>
      </c>
      <c r="M55">
        <v>61.18277240285488</v>
      </c>
      <c r="N55">
        <v>24.889152325745545</v>
      </c>
      <c r="O55">
        <v>70.318321114444629</v>
      </c>
      <c r="P55">
        <v>22.178320744633474</v>
      </c>
      <c r="Q55">
        <v>9.1959097152966809</v>
      </c>
      <c r="R55">
        <v>17.862582768257617</v>
      </c>
      <c r="S55">
        <v>11.121559368129331</v>
      </c>
      <c r="T55">
        <v>0</v>
      </c>
      <c r="U55">
        <v>59.589972563773927</v>
      </c>
      <c r="V55">
        <v>8.4323498625000006</v>
      </c>
      <c r="W55">
        <v>19.541497341812399</v>
      </c>
      <c r="X55">
        <v>61.000786842151811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14.207078544000002</v>
      </c>
      <c r="AH55">
        <v>0</v>
      </c>
      <c r="AI55">
        <v>0</v>
      </c>
      <c r="AJ55">
        <v>0</v>
      </c>
      <c r="AK55">
        <v>22.944005391962179</v>
      </c>
      <c r="AL55">
        <v>0.99814880920826154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0.9305230999999996</v>
      </c>
      <c r="AS55">
        <v>1.9840541439191199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684.31634718571229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268.65922652156388</v>
      </c>
      <c r="L56">
        <v>9.0399935043848885</v>
      </c>
      <c r="M56">
        <v>61.18277240285488</v>
      </c>
      <c r="N56">
        <v>24.889152325745545</v>
      </c>
      <c r="O56">
        <v>70.318321114444629</v>
      </c>
      <c r="P56">
        <v>22.178320744633474</v>
      </c>
      <c r="Q56">
        <v>9.1959097152966809</v>
      </c>
      <c r="R56">
        <v>17.862582768257617</v>
      </c>
      <c r="S56">
        <v>11.121559368129331</v>
      </c>
      <c r="T56">
        <v>0</v>
      </c>
      <c r="U56">
        <v>59.589972563773927</v>
      </c>
      <c r="V56">
        <v>8.4323498625000006</v>
      </c>
      <c r="W56">
        <v>19.541497341812399</v>
      </c>
      <c r="X56">
        <v>61.000786842151811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14.207078544000002</v>
      </c>
      <c r="AH56">
        <v>0</v>
      </c>
      <c r="AI56">
        <v>0</v>
      </c>
      <c r="AJ56">
        <v>0</v>
      </c>
      <c r="AK56">
        <v>22.944005391962179</v>
      </c>
      <c r="AL56">
        <v>0.99814880920826154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0.9305230999999996</v>
      </c>
      <c r="AS56">
        <v>1.9840541439191199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684.07625506463853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268.65922652156388</v>
      </c>
      <c r="L57">
        <v>9.0400964338129661</v>
      </c>
      <c r="M57">
        <v>61.18277240285488</v>
      </c>
      <c r="N57">
        <v>24.889152325745545</v>
      </c>
      <c r="O57">
        <v>70.318321114444629</v>
      </c>
      <c r="P57">
        <v>22.178320744633474</v>
      </c>
      <c r="Q57">
        <v>9.1959097152966809</v>
      </c>
      <c r="R57">
        <v>17.862582768257617</v>
      </c>
      <c r="S57">
        <v>11.121559368129331</v>
      </c>
      <c r="T57">
        <v>0</v>
      </c>
      <c r="U57">
        <v>59.589972563773927</v>
      </c>
      <c r="V57">
        <v>8.4323498625000006</v>
      </c>
      <c r="W57">
        <v>19.541497341812399</v>
      </c>
      <c r="X57">
        <v>62.168222177374005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14.207078544000002</v>
      </c>
      <c r="AH57">
        <v>0</v>
      </c>
      <c r="AI57">
        <v>0</v>
      </c>
      <c r="AJ57">
        <v>0</v>
      </c>
      <c r="AK57">
        <v>22.944005391962179</v>
      </c>
      <c r="AL57">
        <v>0.99814880920826154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0.9305230999999996</v>
      </c>
      <c r="AS57">
        <v>1.9840541439191199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685.24379332928879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268.65922652156388</v>
      </c>
      <c r="L58">
        <v>9.0399935043848885</v>
      </c>
      <c r="M58">
        <v>61.18277240285488</v>
      </c>
      <c r="N58">
        <v>24.889152325745545</v>
      </c>
      <c r="O58">
        <v>70.318321114444629</v>
      </c>
      <c r="P58">
        <v>22.178320744633474</v>
      </c>
      <c r="Q58">
        <v>9.1959097152966809</v>
      </c>
      <c r="R58">
        <v>17.862582768257617</v>
      </c>
      <c r="S58">
        <v>11.121559368129331</v>
      </c>
      <c r="T58">
        <v>0</v>
      </c>
      <c r="U58">
        <v>59.589972563773927</v>
      </c>
      <c r="V58">
        <v>8.4323498625000006</v>
      </c>
      <c r="W58">
        <v>19.541497341812399</v>
      </c>
      <c r="X58">
        <v>62.168222177374005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14.207078544000002</v>
      </c>
      <c r="AH58">
        <v>0</v>
      </c>
      <c r="AI58">
        <v>0</v>
      </c>
      <c r="AJ58">
        <v>0</v>
      </c>
      <c r="AK58">
        <v>22.944005391962179</v>
      </c>
      <c r="AL58">
        <v>0.99814880920826154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0.9305230999999996</v>
      </c>
      <c r="AS58">
        <v>1.9840541439191199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685.24369039986072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268.65922652156388</v>
      </c>
      <c r="L59">
        <v>9.0400923908066044</v>
      </c>
      <c r="M59">
        <v>61.18277240285488</v>
      </c>
      <c r="N59">
        <v>24.889152325745545</v>
      </c>
      <c r="O59">
        <v>70.318321114444629</v>
      </c>
      <c r="P59">
        <v>22.178320744633474</v>
      </c>
      <c r="Q59">
        <v>9.1959097152966809</v>
      </c>
      <c r="R59">
        <v>17.862582768257617</v>
      </c>
      <c r="S59">
        <v>11.121559368129331</v>
      </c>
      <c r="T59">
        <v>0</v>
      </c>
      <c r="U59">
        <v>59.589972563773927</v>
      </c>
      <c r="V59">
        <v>8.4400217920446625</v>
      </c>
      <c r="W59">
        <v>19.541497341812399</v>
      </c>
      <c r="X59">
        <v>62.168222177374005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14.207078544000002</v>
      </c>
      <c r="AH59">
        <v>0</v>
      </c>
      <c r="AI59">
        <v>0</v>
      </c>
      <c r="AJ59">
        <v>0</v>
      </c>
      <c r="AK59">
        <v>22.944005391962179</v>
      </c>
      <c r="AL59">
        <v>0.99814880920826154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0.9305230999999996</v>
      </c>
      <c r="AS59">
        <v>1.9840541439191199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685.25146121582713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268.65922652156388</v>
      </c>
      <c r="L60">
        <v>9.0400923908066044</v>
      </c>
      <c r="M60">
        <v>61.18277240285488</v>
      </c>
      <c r="N60">
        <v>24.889152325745545</v>
      </c>
      <c r="O60">
        <v>70.318321114444629</v>
      </c>
      <c r="P60">
        <v>22.178320744633474</v>
      </c>
      <c r="Q60">
        <v>9.1959097152966809</v>
      </c>
      <c r="R60">
        <v>17.862582768257617</v>
      </c>
      <c r="S60">
        <v>11.121559368129331</v>
      </c>
      <c r="T60">
        <v>0</v>
      </c>
      <c r="U60">
        <v>59.589972563773927</v>
      </c>
      <c r="V60">
        <v>8.4400217920446625</v>
      </c>
      <c r="W60">
        <v>19.541497341812399</v>
      </c>
      <c r="X60">
        <v>62.168222177374005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14.207078544000002</v>
      </c>
      <c r="AH60">
        <v>0</v>
      </c>
      <c r="AI60">
        <v>0</v>
      </c>
      <c r="AJ60">
        <v>0</v>
      </c>
      <c r="AK60">
        <v>22.944005391962179</v>
      </c>
      <c r="AL60">
        <v>0.99814880920826154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0.9305230999999996</v>
      </c>
      <c r="AS60">
        <v>1.9840541439191199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685.25146121582713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268.65922652156388</v>
      </c>
      <c r="L61">
        <v>9.0400886731668439</v>
      </c>
      <c r="M61">
        <v>61.18277240285488</v>
      </c>
      <c r="N61">
        <v>24.889152325745545</v>
      </c>
      <c r="O61">
        <v>70.318321114444629</v>
      </c>
      <c r="P61">
        <v>22.178320744633474</v>
      </c>
      <c r="Q61">
        <v>9.1959097152966809</v>
      </c>
      <c r="R61">
        <v>17.862582768257617</v>
      </c>
      <c r="S61">
        <v>11.121559368129331</v>
      </c>
      <c r="T61">
        <v>0</v>
      </c>
      <c r="U61">
        <v>59.589972563773927</v>
      </c>
      <c r="V61">
        <v>8.4300217662247032</v>
      </c>
      <c r="W61">
        <v>19.541497341812399</v>
      </c>
      <c r="X61">
        <v>62.168222177374005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14.207078544000002</v>
      </c>
      <c r="AH61">
        <v>0</v>
      </c>
      <c r="AI61">
        <v>0</v>
      </c>
      <c r="AJ61">
        <v>0</v>
      </c>
      <c r="AK61">
        <v>22.944005391962179</v>
      </c>
      <c r="AL61">
        <v>0.99814880920826154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0.9305230999999996</v>
      </c>
      <c r="AS61">
        <v>1.9840541439191199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685.24145747236741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316.63320386532092</v>
      </c>
      <c r="L62">
        <v>9.0400886731668439</v>
      </c>
      <c r="M62">
        <v>61.18277240285488</v>
      </c>
      <c r="N62">
        <v>24.889152325745545</v>
      </c>
      <c r="O62">
        <v>70.318321114444629</v>
      </c>
      <c r="P62">
        <v>22.178320744633474</v>
      </c>
      <c r="Q62">
        <v>9.1959097152966809</v>
      </c>
      <c r="R62">
        <v>17.862582768257617</v>
      </c>
      <c r="S62">
        <v>11.121559368129331</v>
      </c>
      <c r="T62">
        <v>0</v>
      </c>
      <c r="U62">
        <v>59.589972563773927</v>
      </c>
      <c r="V62">
        <v>8.4300217662247032</v>
      </c>
      <c r="W62">
        <v>19.541497341812399</v>
      </c>
      <c r="X62">
        <v>62.168222177374005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14.207078544000002</v>
      </c>
      <c r="AH62">
        <v>0</v>
      </c>
      <c r="AI62">
        <v>0</v>
      </c>
      <c r="AJ62">
        <v>0</v>
      </c>
      <c r="AK62">
        <v>22.944005391962179</v>
      </c>
      <c r="AL62">
        <v>0.99814880920826154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0.9305230999999996</v>
      </c>
      <c r="AS62">
        <v>1.9840541439191199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733.21543481612446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316.63320386532092</v>
      </c>
      <c r="L63">
        <v>9.0399940168136315</v>
      </c>
      <c r="M63">
        <v>61.18277240285488</v>
      </c>
      <c r="N63">
        <v>24.889152325745545</v>
      </c>
      <c r="O63">
        <v>70.318321114444629</v>
      </c>
      <c r="P63">
        <v>22.178320744633474</v>
      </c>
      <c r="Q63">
        <v>9.1981624797843651</v>
      </c>
      <c r="R63">
        <v>17.862582768257617</v>
      </c>
      <c r="S63">
        <v>11.121534334085778</v>
      </c>
      <c r="T63">
        <v>0</v>
      </c>
      <c r="U63">
        <v>59.589972563773927</v>
      </c>
      <c r="V63">
        <v>8.4300217662247032</v>
      </c>
      <c r="W63">
        <v>19.541497341812399</v>
      </c>
      <c r="X63">
        <v>62.168222177374005</v>
      </c>
      <c r="Y63">
        <v>0</v>
      </c>
      <c r="Z63">
        <v>0</v>
      </c>
      <c r="AA63">
        <v>0</v>
      </c>
      <c r="AB63">
        <v>3.9318388804201043</v>
      </c>
      <c r="AC63">
        <v>0</v>
      </c>
      <c r="AD63">
        <v>0</v>
      </c>
      <c r="AE63">
        <v>0</v>
      </c>
      <c r="AF63">
        <v>0</v>
      </c>
      <c r="AG63">
        <v>14.207078544000002</v>
      </c>
      <c r="AH63">
        <v>0</v>
      </c>
      <c r="AI63">
        <v>0</v>
      </c>
      <c r="AJ63">
        <v>0</v>
      </c>
      <c r="AK63">
        <v>22.944005391962179</v>
      </c>
      <c r="AL63">
        <v>0.99814880920826154</v>
      </c>
      <c r="AM63">
        <v>0</v>
      </c>
      <c r="AN63">
        <v>0</v>
      </c>
      <c r="AO63">
        <v>0</v>
      </c>
      <c r="AP63">
        <v>0</v>
      </c>
      <c r="AQ63">
        <v>10.349637501587301</v>
      </c>
      <c r="AR63">
        <v>1.2096801178442025</v>
      </c>
      <c r="AS63">
        <v>1.9840541439191199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747.77820129006705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316.63320386532092</v>
      </c>
      <c r="L64">
        <v>9.0399940168136315</v>
      </c>
      <c r="M64">
        <v>61.18277240285488</v>
      </c>
      <c r="N64">
        <v>24.889152325745545</v>
      </c>
      <c r="O64">
        <v>70.318321114444629</v>
      </c>
      <c r="P64">
        <v>22.178320744633474</v>
      </c>
      <c r="Q64">
        <v>9.1981624797843651</v>
      </c>
      <c r="R64">
        <v>17.862582768257617</v>
      </c>
      <c r="S64">
        <v>11.121534334085778</v>
      </c>
      <c r="T64">
        <v>0</v>
      </c>
      <c r="U64">
        <v>59.589972563773927</v>
      </c>
      <c r="V64">
        <v>8.4300217662247032</v>
      </c>
      <c r="W64">
        <v>19.541497341812399</v>
      </c>
      <c r="X64">
        <v>62.168222177374005</v>
      </c>
      <c r="Y64">
        <v>0</v>
      </c>
      <c r="Z64">
        <v>0</v>
      </c>
      <c r="AA64">
        <v>0</v>
      </c>
      <c r="AB64">
        <v>3.9318388804201043</v>
      </c>
      <c r="AC64">
        <v>0</v>
      </c>
      <c r="AD64">
        <v>0</v>
      </c>
      <c r="AE64">
        <v>0</v>
      </c>
      <c r="AF64">
        <v>0</v>
      </c>
      <c r="AG64">
        <v>14.207078544000002</v>
      </c>
      <c r="AH64">
        <v>0</v>
      </c>
      <c r="AI64">
        <v>0</v>
      </c>
      <c r="AJ64">
        <v>0</v>
      </c>
      <c r="AK64">
        <v>22.944005391962179</v>
      </c>
      <c r="AL64">
        <v>0.99814880920826154</v>
      </c>
      <c r="AM64">
        <v>0</v>
      </c>
      <c r="AN64">
        <v>0</v>
      </c>
      <c r="AO64">
        <v>0</v>
      </c>
      <c r="AP64">
        <v>0</v>
      </c>
      <c r="AQ64">
        <v>10.349637501587301</v>
      </c>
      <c r="AR64">
        <v>1.2096801178442025</v>
      </c>
      <c r="AS64">
        <v>1.9840541439191199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747.77820129006705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316.63320386532092</v>
      </c>
      <c r="L65">
        <v>9.0399940168136315</v>
      </c>
      <c r="M65">
        <v>61.18277240285488</v>
      </c>
      <c r="N65">
        <v>24.889152325745545</v>
      </c>
      <c r="O65">
        <v>70.318321114444629</v>
      </c>
      <c r="P65">
        <v>22.178320744633474</v>
      </c>
      <c r="Q65">
        <v>9.1981624797843651</v>
      </c>
      <c r="R65">
        <v>17.862582768257617</v>
      </c>
      <c r="S65">
        <v>11.121534334085778</v>
      </c>
      <c r="T65">
        <v>0</v>
      </c>
      <c r="U65">
        <v>59.589972563773927</v>
      </c>
      <c r="V65">
        <v>8.4300217662247032</v>
      </c>
      <c r="W65">
        <v>19.541497341812399</v>
      </c>
      <c r="X65">
        <v>62.168222177374005</v>
      </c>
      <c r="Y65">
        <v>0</v>
      </c>
      <c r="Z65">
        <v>0</v>
      </c>
      <c r="AA65">
        <v>0</v>
      </c>
      <c r="AB65">
        <v>1.4042283597899472</v>
      </c>
      <c r="AC65">
        <v>0</v>
      </c>
      <c r="AD65">
        <v>0</v>
      </c>
      <c r="AE65">
        <v>0</v>
      </c>
      <c r="AF65">
        <v>0</v>
      </c>
      <c r="AG65">
        <v>14.207078544000002</v>
      </c>
      <c r="AH65">
        <v>0</v>
      </c>
      <c r="AI65">
        <v>0</v>
      </c>
      <c r="AJ65">
        <v>0</v>
      </c>
      <c r="AK65">
        <v>22.944005391962179</v>
      </c>
      <c r="AL65">
        <v>0.99814880920826154</v>
      </c>
      <c r="AM65">
        <v>0</v>
      </c>
      <c r="AN65">
        <v>0</v>
      </c>
      <c r="AO65">
        <v>0</v>
      </c>
      <c r="AP65">
        <v>0</v>
      </c>
      <c r="AQ65">
        <v>10.349637501587301</v>
      </c>
      <c r="AR65">
        <v>0.9305230999999996</v>
      </c>
      <c r="AS65">
        <v>1.9840541439191199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744.97143375159271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316.63320386532092</v>
      </c>
      <c r="L66">
        <v>9.0399940168136315</v>
      </c>
      <c r="M66">
        <v>61.18277240285488</v>
      </c>
      <c r="N66">
        <v>24.889152325745545</v>
      </c>
      <c r="O66">
        <v>70.318321114444629</v>
      </c>
      <c r="P66">
        <v>22.178320744633474</v>
      </c>
      <c r="Q66">
        <v>9.1981624797843651</v>
      </c>
      <c r="R66">
        <v>17.862582768257617</v>
      </c>
      <c r="S66">
        <v>11.121534334085778</v>
      </c>
      <c r="T66">
        <v>0</v>
      </c>
      <c r="U66">
        <v>59.589972563773927</v>
      </c>
      <c r="V66">
        <v>8.4300217662247032</v>
      </c>
      <c r="W66">
        <v>19.541497341812399</v>
      </c>
      <c r="X66">
        <v>62.168222177374005</v>
      </c>
      <c r="Y66">
        <v>0</v>
      </c>
      <c r="Z66">
        <v>0</v>
      </c>
      <c r="AA66">
        <v>0</v>
      </c>
      <c r="AB66">
        <v>1.4042283597899472</v>
      </c>
      <c r="AC66">
        <v>0</v>
      </c>
      <c r="AD66">
        <v>0</v>
      </c>
      <c r="AE66">
        <v>0</v>
      </c>
      <c r="AF66">
        <v>0</v>
      </c>
      <c r="AG66">
        <v>14.207078544000002</v>
      </c>
      <c r="AH66">
        <v>0</v>
      </c>
      <c r="AI66">
        <v>0</v>
      </c>
      <c r="AJ66">
        <v>0</v>
      </c>
      <c r="AK66">
        <v>22.944005391962179</v>
      </c>
      <c r="AL66">
        <v>0.99814880920826154</v>
      </c>
      <c r="AM66">
        <v>0</v>
      </c>
      <c r="AN66">
        <v>0</v>
      </c>
      <c r="AO66">
        <v>0</v>
      </c>
      <c r="AP66">
        <v>0</v>
      </c>
      <c r="AQ66">
        <v>20.69927431</v>
      </c>
      <c r="AR66">
        <v>0.9305230999999996</v>
      </c>
      <c r="AS66">
        <v>2.8343630000000002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756.17137941608632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362.25694090528128</v>
      </c>
      <c r="L67">
        <v>9.0399940168136315</v>
      </c>
      <c r="M67">
        <v>61.18277240285488</v>
      </c>
      <c r="N67">
        <v>24.889152325745545</v>
      </c>
      <c r="O67">
        <v>70.318321114444629</v>
      </c>
      <c r="P67">
        <v>22.178320744633474</v>
      </c>
      <c r="Q67">
        <v>9.1981624797843651</v>
      </c>
      <c r="R67">
        <v>17.862582768257617</v>
      </c>
      <c r="S67">
        <v>11.121534334085778</v>
      </c>
      <c r="T67">
        <v>0</v>
      </c>
      <c r="U67">
        <v>59.589972563773927</v>
      </c>
      <c r="V67">
        <v>8.4300217662247032</v>
      </c>
      <c r="W67">
        <v>19.541497341812399</v>
      </c>
      <c r="X67">
        <v>62.168222177374005</v>
      </c>
      <c r="Y67">
        <v>0</v>
      </c>
      <c r="Z67">
        <v>0</v>
      </c>
      <c r="AA67">
        <v>0</v>
      </c>
      <c r="AB67">
        <v>1.4042283597899472</v>
      </c>
      <c r="AC67">
        <v>0</v>
      </c>
      <c r="AD67">
        <v>0</v>
      </c>
      <c r="AE67">
        <v>6.9444712260327366</v>
      </c>
      <c r="AF67">
        <v>0</v>
      </c>
      <c r="AG67">
        <v>14.207078544000002</v>
      </c>
      <c r="AH67">
        <v>0</v>
      </c>
      <c r="AI67">
        <v>0</v>
      </c>
      <c r="AJ67">
        <v>0</v>
      </c>
      <c r="AK67">
        <v>22.944005391962179</v>
      </c>
      <c r="AL67">
        <v>0.99814880920826154</v>
      </c>
      <c r="AM67">
        <v>0</v>
      </c>
      <c r="AN67">
        <v>0</v>
      </c>
      <c r="AO67">
        <v>0</v>
      </c>
      <c r="AP67">
        <v>0</v>
      </c>
      <c r="AQ67">
        <v>20.69927431</v>
      </c>
      <c r="AR67">
        <v>0.9305230999999996</v>
      </c>
      <c r="AS67">
        <v>1.9840541439191199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807.88927882599842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412.58402793726918</v>
      </c>
      <c r="L68">
        <v>9.0400378571401081</v>
      </c>
      <c r="M68">
        <v>61.18277240285488</v>
      </c>
      <c r="N68">
        <v>24.889152325745545</v>
      </c>
      <c r="O68">
        <v>70.318321114444629</v>
      </c>
      <c r="P68">
        <v>22.178320744633474</v>
      </c>
      <c r="Q68">
        <v>9.1981624797843651</v>
      </c>
      <c r="R68">
        <v>17.861449615441355</v>
      </c>
      <c r="S68">
        <v>11.121534334085778</v>
      </c>
      <c r="T68">
        <v>0</v>
      </c>
      <c r="U68">
        <v>59.589972563773927</v>
      </c>
      <c r="V68">
        <v>8.8065512613065327</v>
      </c>
      <c r="W68">
        <v>19.541497341812399</v>
      </c>
      <c r="X68">
        <v>62.168222177374005</v>
      </c>
      <c r="Y68">
        <v>0</v>
      </c>
      <c r="Z68">
        <v>0</v>
      </c>
      <c r="AA68">
        <v>0</v>
      </c>
      <c r="AB68">
        <v>1.4042283597899472</v>
      </c>
      <c r="AC68">
        <v>0</v>
      </c>
      <c r="AD68">
        <v>0</v>
      </c>
      <c r="AE68">
        <v>6.9444712260327366</v>
      </c>
      <c r="AF68">
        <v>0</v>
      </c>
      <c r="AG68">
        <v>14.207078544000002</v>
      </c>
      <c r="AH68">
        <v>0</v>
      </c>
      <c r="AI68">
        <v>0</v>
      </c>
      <c r="AJ68">
        <v>0</v>
      </c>
      <c r="AK68">
        <v>22.944005391962179</v>
      </c>
      <c r="AL68">
        <v>0.99814880920826154</v>
      </c>
      <c r="AM68">
        <v>0</v>
      </c>
      <c r="AN68">
        <v>0</v>
      </c>
      <c r="AO68">
        <v>0</v>
      </c>
      <c r="AP68">
        <v>0</v>
      </c>
      <c r="AQ68">
        <v>20.69927431</v>
      </c>
      <c r="AR68">
        <v>0.9305230999999996</v>
      </c>
      <c r="AS68">
        <v>2.8343630000000002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859.44211489665918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460.57067289179525</v>
      </c>
      <c r="L69">
        <v>9.0399642410084571</v>
      </c>
      <c r="M69">
        <v>61.18277240285488</v>
      </c>
      <c r="N69">
        <v>24.889152325745545</v>
      </c>
      <c r="O69">
        <v>70.318321114444629</v>
      </c>
      <c r="P69">
        <v>22.178320744633474</v>
      </c>
      <c r="Q69">
        <v>9.1927618299092213</v>
      </c>
      <c r="R69">
        <v>17.861449615441355</v>
      </c>
      <c r="S69">
        <v>11.120571371248024</v>
      </c>
      <c r="T69">
        <v>0</v>
      </c>
      <c r="U69">
        <v>59.589972563773927</v>
      </c>
      <c r="V69">
        <v>8.8065512613065327</v>
      </c>
      <c r="W69">
        <v>19.541497341812399</v>
      </c>
      <c r="X69">
        <v>62.168222177374005</v>
      </c>
      <c r="Y69">
        <v>0</v>
      </c>
      <c r="Z69">
        <v>0</v>
      </c>
      <c r="AA69">
        <v>0</v>
      </c>
      <c r="AB69">
        <v>1.4042283597899472</v>
      </c>
      <c r="AC69">
        <v>0</v>
      </c>
      <c r="AD69">
        <v>0</v>
      </c>
      <c r="AE69">
        <v>6.9444712260327366</v>
      </c>
      <c r="AF69">
        <v>5.9023642500000006</v>
      </c>
      <c r="AG69">
        <v>14.207078544000002</v>
      </c>
      <c r="AH69">
        <v>6.3852038399999991</v>
      </c>
      <c r="AI69">
        <v>0</v>
      </c>
      <c r="AJ69">
        <v>0</v>
      </c>
      <c r="AK69">
        <v>22.944005391962179</v>
      </c>
      <c r="AL69">
        <v>0.99814880920826154</v>
      </c>
      <c r="AM69">
        <v>0</v>
      </c>
      <c r="AN69">
        <v>0</v>
      </c>
      <c r="AO69">
        <v>0</v>
      </c>
      <c r="AP69">
        <v>0</v>
      </c>
      <c r="AQ69">
        <v>31.048911118412697</v>
      </c>
      <c r="AR69">
        <v>0.9305230999999996</v>
      </c>
      <c r="AS69">
        <v>1.9840541439191199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929.20921866467245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488.77085229824763</v>
      </c>
      <c r="L70">
        <v>9.0399642410084571</v>
      </c>
      <c r="M70">
        <v>61.18277240285488</v>
      </c>
      <c r="N70">
        <v>24.889152325745545</v>
      </c>
      <c r="O70">
        <v>70.318321114444629</v>
      </c>
      <c r="P70">
        <v>22.178320744633474</v>
      </c>
      <c r="Q70">
        <v>9.1927618299092213</v>
      </c>
      <c r="R70">
        <v>17.861449615441355</v>
      </c>
      <c r="S70">
        <v>11.120571371248024</v>
      </c>
      <c r="T70">
        <v>0</v>
      </c>
      <c r="U70">
        <v>59.589972563773927</v>
      </c>
      <c r="V70">
        <v>8.8065512613065327</v>
      </c>
      <c r="W70">
        <v>19.541497341812399</v>
      </c>
      <c r="X70">
        <v>62.168222177374005</v>
      </c>
      <c r="Y70">
        <v>0</v>
      </c>
      <c r="Z70">
        <v>0</v>
      </c>
      <c r="AA70">
        <v>0</v>
      </c>
      <c r="AB70">
        <v>1.4042283597899472</v>
      </c>
      <c r="AC70">
        <v>0</v>
      </c>
      <c r="AD70">
        <v>0</v>
      </c>
      <c r="AE70">
        <v>6.9444712260327366</v>
      </c>
      <c r="AF70">
        <v>5.9023642500000006</v>
      </c>
      <c r="AG70">
        <v>14.207078544000002</v>
      </c>
      <c r="AH70">
        <v>14.366708639999999</v>
      </c>
      <c r="AI70">
        <v>0</v>
      </c>
      <c r="AJ70">
        <v>0</v>
      </c>
      <c r="AK70">
        <v>22.944005391962179</v>
      </c>
      <c r="AL70">
        <v>0.99814880920826154</v>
      </c>
      <c r="AM70">
        <v>0</v>
      </c>
      <c r="AN70">
        <v>0</v>
      </c>
      <c r="AO70">
        <v>0</v>
      </c>
      <c r="AP70">
        <v>0</v>
      </c>
      <c r="AQ70">
        <v>31.048911118412697</v>
      </c>
      <c r="AR70">
        <v>0.9305230999999996</v>
      </c>
      <c r="AS70">
        <v>1.9840541439191199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965.39090287112481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488.77085229824763</v>
      </c>
      <c r="L71">
        <v>9.0399642410084571</v>
      </c>
      <c r="M71">
        <v>61.18277240285488</v>
      </c>
      <c r="N71">
        <v>24.889152325745545</v>
      </c>
      <c r="O71">
        <v>70.318321114444629</v>
      </c>
      <c r="P71">
        <v>22.178320744633474</v>
      </c>
      <c r="Q71">
        <v>9.1927618299092213</v>
      </c>
      <c r="R71">
        <v>17.861449615441355</v>
      </c>
      <c r="S71">
        <v>11.120571371248024</v>
      </c>
      <c r="T71">
        <v>0</v>
      </c>
      <c r="U71">
        <v>59.589972563773927</v>
      </c>
      <c r="V71">
        <v>8.8065512613065327</v>
      </c>
      <c r="W71">
        <v>19.541497341812399</v>
      </c>
      <c r="X71">
        <v>62.168222177374005</v>
      </c>
      <c r="Y71">
        <v>0</v>
      </c>
      <c r="Z71">
        <v>0</v>
      </c>
      <c r="AA71">
        <v>0</v>
      </c>
      <c r="AB71">
        <v>5.5495098771192781</v>
      </c>
      <c r="AC71">
        <v>0</v>
      </c>
      <c r="AD71">
        <v>3.8006038333081005</v>
      </c>
      <c r="AE71">
        <v>13.888942891270462</v>
      </c>
      <c r="AF71">
        <v>11.804728500000001</v>
      </c>
      <c r="AG71">
        <v>14.207078544000002</v>
      </c>
      <c r="AH71">
        <v>27.137116319999997</v>
      </c>
      <c r="AI71">
        <v>0</v>
      </c>
      <c r="AJ71">
        <v>0</v>
      </c>
      <c r="AK71">
        <v>22.944005391962179</v>
      </c>
      <c r="AL71">
        <v>0.99814880920826154</v>
      </c>
      <c r="AM71">
        <v>0</v>
      </c>
      <c r="AN71">
        <v>0</v>
      </c>
      <c r="AO71">
        <v>0</v>
      </c>
      <c r="AP71">
        <v>0</v>
      </c>
      <c r="AQ71">
        <v>31.048911118412697</v>
      </c>
      <c r="AR71">
        <v>0.9305230999999996</v>
      </c>
      <c r="AS71">
        <v>1.9840541439191199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998.95403181699999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488.77085229824763</v>
      </c>
      <c r="L72">
        <v>9.0399642410084571</v>
      </c>
      <c r="M72">
        <v>61.18277240285488</v>
      </c>
      <c r="N72">
        <v>24.889152325745545</v>
      </c>
      <c r="O72">
        <v>70.318321114444629</v>
      </c>
      <c r="P72">
        <v>22.178320744633474</v>
      </c>
      <c r="Q72">
        <v>9.1927618299092213</v>
      </c>
      <c r="R72">
        <v>17.861449615441355</v>
      </c>
      <c r="S72">
        <v>11.120571371248024</v>
      </c>
      <c r="T72">
        <v>0</v>
      </c>
      <c r="U72">
        <v>59.589972563773927</v>
      </c>
      <c r="V72">
        <v>8.8065512613065327</v>
      </c>
      <c r="W72">
        <v>19.541497341812399</v>
      </c>
      <c r="X72">
        <v>62.168222177374005</v>
      </c>
      <c r="Y72">
        <v>0</v>
      </c>
      <c r="Z72">
        <v>0.46353444999999988</v>
      </c>
      <c r="AA72">
        <v>0</v>
      </c>
      <c r="AB72">
        <v>5.5495098771192781</v>
      </c>
      <c r="AC72">
        <v>0</v>
      </c>
      <c r="AD72">
        <v>7.7003006439061332</v>
      </c>
      <c r="AE72">
        <v>13.888942891270462</v>
      </c>
      <c r="AF72">
        <v>17.707092750000001</v>
      </c>
      <c r="AG72">
        <v>14.207078544000002</v>
      </c>
      <c r="AH72">
        <v>30.329718239999998</v>
      </c>
      <c r="AI72">
        <v>0</v>
      </c>
      <c r="AJ72">
        <v>0</v>
      </c>
      <c r="AK72">
        <v>22.944005391962179</v>
      </c>
      <c r="AL72">
        <v>4.9907432999999992</v>
      </c>
      <c r="AM72">
        <v>2.2242973459864963</v>
      </c>
      <c r="AN72">
        <v>0</v>
      </c>
      <c r="AO72">
        <v>0</v>
      </c>
      <c r="AP72">
        <v>0</v>
      </c>
      <c r="AQ72">
        <v>31.048911118412697</v>
      </c>
      <c r="AR72">
        <v>0.9305230999999996</v>
      </c>
      <c r="AS72">
        <v>1.9840541439191199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1018.6291210843764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488.77085229824763</v>
      </c>
      <c r="L73">
        <v>9.0399642410084571</v>
      </c>
      <c r="M73">
        <v>61.18277240285488</v>
      </c>
      <c r="N73">
        <v>24.889152325745545</v>
      </c>
      <c r="O73">
        <v>70.318321114444629</v>
      </c>
      <c r="P73">
        <v>22.178320744633474</v>
      </c>
      <c r="Q73">
        <v>9.1927618299092213</v>
      </c>
      <c r="R73">
        <v>17.861449615441355</v>
      </c>
      <c r="S73">
        <v>11.120571371248024</v>
      </c>
      <c r="T73">
        <v>0</v>
      </c>
      <c r="U73">
        <v>59.589972563773927</v>
      </c>
      <c r="V73">
        <v>8.8065512613065327</v>
      </c>
      <c r="W73">
        <v>19.541497341812399</v>
      </c>
      <c r="X73">
        <v>62.168222177374005</v>
      </c>
      <c r="Y73">
        <v>0</v>
      </c>
      <c r="Z73">
        <v>5.4956643513636347</v>
      </c>
      <c r="AA73">
        <v>2.9632236303797477</v>
      </c>
      <c r="AB73">
        <v>11.099020193398346</v>
      </c>
      <c r="AC73">
        <v>0</v>
      </c>
      <c r="AD73">
        <v>7.7003006439061332</v>
      </c>
      <c r="AE73">
        <v>13.888942891270462</v>
      </c>
      <c r="AF73">
        <v>23.609457000000003</v>
      </c>
      <c r="AG73">
        <v>14.207078544000002</v>
      </c>
      <c r="AH73">
        <v>37.912148019598725</v>
      </c>
      <c r="AI73">
        <v>0</v>
      </c>
      <c r="AJ73">
        <v>0</v>
      </c>
      <c r="AK73">
        <v>22.944005391962179</v>
      </c>
      <c r="AL73">
        <v>39.925946399999994</v>
      </c>
      <c r="AM73">
        <v>4.4396081651912978</v>
      </c>
      <c r="AN73">
        <v>0</v>
      </c>
      <c r="AO73">
        <v>0</v>
      </c>
      <c r="AP73">
        <v>2.9689803029826014</v>
      </c>
      <c r="AQ73">
        <v>31.048911118412697</v>
      </c>
      <c r="AR73">
        <v>0.9305230999999996</v>
      </c>
      <c r="AS73">
        <v>3.5146099970264646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1087.3088290372921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488.77085229824763</v>
      </c>
      <c r="L74">
        <v>9.0399642410084571</v>
      </c>
      <c r="M74">
        <v>61.18277240285488</v>
      </c>
      <c r="N74">
        <v>24.889152325745545</v>
      </c>
      <c r="O74">
        <v>70.318321114444629</v>
      </c>
      <c r="P74">
        <v>22.178320744633474</v>
      </c>
      <c r="Q74">
        <v>9.1927618299092213</v>
      </c>
      <c r="R74">
        <v>17.861449615441355</v>
      </c>
      <c r="S74">
        <v>11.120571371248024</v>
      </c>
      <c r="T74">
        <v>0</v>
      </c>
      <c r="U74">
        <v>59.589972563773927</v>
      </c>
      <c r="V74">
        <v>8.8065512613065327</v>
      </c>
      <c r="W74">
        <v>19.541497341812399</v>
      </c>
      <c r="X74">
        <v>62.168222177374005</v>
      </c>
      <c r="Y74">
        <v>0</v>
      </c>
      <c r="Z74">
        <v>5.4956643513636347</v>
      </c>
      <c r="AA74">
        <v>5.859858400000002</v>
      </c>
      <c r="AB74">
        <v>11.099020193398346</v>
      </c>
      <c r="AC74">
        <v>0</v>
      </c>
      <c r="AD74">
        <v>11.550451185465558</v>
      </c>
      <c r="AE74">
        <v>13.888942891270462</v>
      </c>
      <c r="AF74">
        <v>23.609457000000003</v>
      </c>
      <c r="AG74">
        <v>14.207078544000002</v>
      </c>
      <c r="AH74">
        <v>38.710298060401264</v>
      </c>
      <c r="AI74">
        <v>0</v>
      </c>
      <c r="AJ74">
        <v>0</v>
      </c>
      <c r="AK74">
        <v>22.944005391962179</v>
      </c>
      <c r="AL74">
        <v>39.925946399999994</v>
      </c>
      <c r="AM74">
        <v>4.4396081651912978</v>
      </c>
      <c r="AN74">
        <v>0</v>
      </c>
      <c r="AO74">
        <v>0</v>
      </c>
      <c r="AP74">
        <v>2.9689803029826014</v>
      </c>
      <c r="AQ74">
        <v>31.048911118412697</v>
      </c>
      <c r="AR74">
        <v>0.9305230999999996</v>
      </c>
      <c r="AS74">
        <v>3.5146099970264646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1094.8537643892744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488.77085229824763</v>
      </c>
      <c r="L75">
        <v>9.0399642410084571</v>
      </c>
      <c r="M75">
        <v>61.18277240285488</v>
      </c>
      <c r="N75">
        <v>24.889152325745545</v>
      </c>
      <c r="O75">
        <v>70.318321114444629</v>
      </c>
      <c r="P75">
        <v>22.178320744633474</v>
      </c>
      <c r="Q75">
        <v>9.1927618299092213</v>
      </c>
      <c r="R75">
        <v>17.861449615441355</v>
      </c>
      <c r="S75">
        <v>11.120571371248024</v>
      </c>
      <c r="T75">
        <v>0</v>
      </c>
      <c r="U75">
        <v>59.589972563773927</v>
      </c>
      <c r="V75">
        <v>8.8065512613065327</v>
      </c>
      <c r="W75">
        <v>19.541497341812399</v>
      </c>
      <c r="X75">
        <v>62.168222177374005</v>
      </c>
      <c r="Y75">
        <v>0</v>
      </c>
      <c r="Z75">
        <v>5.4956643513636347</v>
      </c>
      <c r="AA75">
        <v>9.3225020000000018</v>
      </c>
      <c r="AB75">
        <v>11.099020193398346</v>
      </c>
      <c r="AC75">
        <v>0</v>
      </c>
      <c r="AD75">
        <v>11.550451185465558</v>
      </c>
      <c r="AE75">
        <v>13.888942891270462</v>
      </c>
      <c r="AF75">
        <v>23.609457000000003</v>
      </c>
      <c r="AG75">
        <v>14.207078544000002</v>
      </c>
      <c r="AH75">
        <v>55.870533599999987</v>
      </c>
      <c r="AI75">
        <v>0</v>
      </c>
      <c r="AJ75">
        <v>0</v>
      </c>
      <c r="AK75">
        <v>22.944005391962179</v>
      </c>
      <c r="AL75">
        <v>39.925946399999994</v>
      </c>
      <c r="AM75">
        <v>4.4396081651912978</v>
      </c>
      <c r="AN75">
        <v>0</v>
      </c>
      <c r="AO75">
        <v>0</v>
      </c>
      <c r="AP75">
        <v>2.9689803029826014</v>
      </c>
      <c r="AQ75">
        <v>31.048911118412697</v>
      </c>
      <c r="AR75">
        <v>0.9305230999999996</v>
      </c>
      <c r="AS75">
        <v>1.9840541439191199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1113.946087675766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488.77085229824763</v>
      </c>
      <c r="L76">
        <v>9.0399642410084571</v>
      </c>
      <c r="M76">
        <v>61.18277240285488</v>
      </c>
      <c r="N76">
        <v>24.889152325745545</v>
      </c>
      <c r="O76">
        <v>70.318321114444629</v>
      </c>
      <c r="P76">
        <v>22.178320744633474</v>
      </c>
      <c r="Q76">
        <v>9.1927618299092213</v>
      </c>
      <c r="R76">
        <v>17.861449615441355</v>
      </c>
      <c r="S76">
        <v>11.120571371248024</v>
      </c>
      <c r="T76">
        <v>0</v>
      </c>
      <c r="U76">
        <v>59.589972563773927</v>
      </c>
      <c r="V76">
        <v>8.8065512613065327</v>
      </c>
      <c r="W76">
        <v>19.541497341812399</v>
      </c>
      <c r="X76">
        <v>62.168222177374005</v>
      </c>
      <c r="Y76">
        <v>0</v>
      </c>
      <c r="Z76">
        <v>5.4956643513636347</v>
      </c>
      <c r="AA76">
        <v>10.987234500000001</v>
      </c>
      <c r="AB76">
        <v>11.099020193398346</v>
      </c>
      <c r="AC76">
        <v>0</v>
      </c>
      <c r="AD76">
        <v>11.550451185465558</v>
      </c>
      <c r="AE76">
        <v>13.888942891270462</v>
      </c>
      <c r="AF76">
        <v>23.609457000000003</v>
      </c>
      <c r="AG76">
        <v>14.207078544000002</v>
      </c>
      <c r="AH76">
        <v>55.870533599999987</v>
      </c>
      <c r="AI76">
        <v>0</v>
      </c>
      <c r="AJ76">
        <v>0</v>
      </c>
      <c r="AK76">
        <v>22.944005391962179</v>
      </c>
      <c r="AL76">
        <v>39.925946399999994</v>
      </c>
      <c r="AM76">
        <v>4.4396081651912978</v>
      </c>
      <c r="AN76">
        <v>0</v>
      </c>
      <c r="AO76">
        <v>0</v>
      </c>
      <c r="AP76">
        <v>2.9689803029826014</v>
      </c>
      <c r="AQ76">
        <v>31.048911118412697</v>
      </c>
      <c r="AR76">
        <v>0.9305230999999996</v>
      </c>
      <c r="AS76">
        <v>1.9840541439191199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1115.6108201757659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488.77085229824763</v>
      </c>
      <c r="L77">
        <v>9.0399642410084571</v>
      </c>
      <c r="M77">
        <v>61.18277240285488</v>
      </c>
      <c r="N77">
        <v>24.889152325745545</v>
      </c>
      <c r="O77">
        <v>70.318321114444629</v>
      </c>
      <c r="P77">
        <v>22.178320744633474</v>
      </c>
      <c r="Q77">
        <v>9.1927618299092213</v>
      </c>
      <c r="R77">
        <v>17.861449615441355</v>
      </c>
      <c r="S77">
        <v>11.120571371248024</v>
      </c>
      <c r="T77">
        <v>0</v>
      </c>
      <c r="U77">
        <v>59.589972563773927</v>
      </c>
      <c r="V77">
        <v>8.8065512613065327</v>
      </c>
      <c r="W77">
        <v>19.541497341812399</v>
      </c>
      <c r="X77">
        <v>62.168222177374005</v>
      </c>
      <c r="Y77">
        <v>0</v>
      </c>
      <c r="Z77">
        <v>5.4956643513636347</v>
      </c>
      <c r="AA77">
        <v>10.987234500000001</v>
      </c>
      <c r="AB77">
        <v>11.099020193398346</v>
      </c>
      <c r="AC77">
        <v>0</v>
      </c>
      <c r="AD77">
        <v>11.550451185465558</v>
      </c>
      <c r="AE77">
        <v>13.888942891270462</v>
      </c>
      <c r="AF77">
        <v>23.609457000000003</v>
      </c>
      <c r="AG77">
        <v>14.207078544000002</v>
      </c>
      <c r="AH77">
        <v>44.69642687999999</v>
      </c>
      <c r="AI77">
        <v>0</v>
      </c>
      <c r="AJ77">
        <v>0</v>
      </c>
      <c r="AK77">
        <v>22.944005391962179</v>
      </c>
      <c r="AL77">
        <v>39.925946399999994</v>
      </c>
      <c r="AM77">
        <v>4.4396081651912978</v>
      </c>
      <c r="AN77">
        <v>0</v>
      </c>
      <c r="AO77">
        <v>0</v>
      </c>
      <c r="AP77">
        <v>0</v>
      </c>
      <c r="AQ77">
        <v>31.048911118412697</v>
      </c>
      <c r="AR77">
        <v>0.9305230999999996</v>
      </c>
      <c r="AS77">
        <v>1.9840541439191199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1101.4677331527832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488.77085229824763</v>
      </c>
      <c r="L78">
        <v>9.0399642410084571</v>
      </c>
      <c r="M78">
        <v>61.18277240285488</v>
      </c>
      <c r="N78">
        <v>24.889152325745545</v>
      </c>
      <c r="O78">
        <v>70.318321114444629</v>
      </c>
      <c r="P78">
        <v>22.178320744633474</v>
      </c>
      <c r="Q78">
        <v>9.1927618299092213</v>
      </c>
      <c r="R78">
        <v>17.861449615441355</v>
      </c>
      <c r="S78">
        <v>11.120571371248024</v>
      </c>
      <c r="T78">
        <v>0</v>
      </c>
      <c r="U78">
        <v>59.589972563773927</v>
      </c>
      <c r="V78">
        <v>8.8065512613065327</v>
      </c>
      <c r="W78">
        <v>19.541497341812399</v>
      </c>
      <c r="X78">
        <v>62.168222177374005</v>
      </c>
      <c r="Y78">
        <v>0</v>
      </c>
      <c r="Z78">
        <v>5.4956643513636347</v>
      </c>
      <c r="AA78">
        <v>10.987234500000001</v>
      </c>
      <c r="AB78">
        <v>11.099020193398346</v>
      </c>
      <c r="AC78">
        <v>0</v>
      </c>
      <c r="AD78">
        <v>7.7003006439061332</v>
      </c>
      <c r="AE78">
        <v>13.888942891270462</v>
      </c>
      <c r="AF78">
        <v>23.609457000000003</v>
      </c>
      <c r="AG78">
        <v>14.207078544000002</v>
      </c>
      <c r="AH78">
        <v>44.69642687999999</v>
      </c>
      <c r="AI78">
        <v>0</v>
      </c>
      <c r="AJ78">
        <v>0</v>
      </c>
      <c r="AK78">
        <v>22.944005391962179</v>
      </c>
      <c r="AL78">
        <v>39.925946399999994</v>
      </c>
      <c r="AM78">
        <v>4.4396081651912978</v>
      </c>
      <c r="AN78">
        <v>0</v>
      </c>
      <c r="AO78">
        <v>0</v>
      </c>
      <c r="AP78">
        <v>0</v>
      </c>
      <c r="AQ78">
        <v>31.048911118412697</v>
      </c>
      <c r="AR78">
        <v>0.9305230999999996</v>
      </c>
      <c r="AS78">
        <v>1.9840541439191199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1097.617582611224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488.77085229824763</v>
      </c>
      <c r="L79">
        <v>9.0399642410084571</v>
      </c>
      <c r="M79">
        <v>61.18277240285488</v>
      </c>
      <c r="N79">
        <v>24.889152325745545</v>
      </c>
      <c r="O79">
        <v>70.318321114444629</v>
      </c>
      <c r="P79">
        <v>22.178320744633474</v>
      </c>
      <c r="Q79">
        <v>9.1927618299092213</v>
      </c>
      <c r="R79">
        <v>17.861449615441355</v>
      </c>
      <c r="S79">
        <v>11.120571371248024</v>
      </c>
      <c r="T79">
        <v>0</v>
      </c>
      <c r="U79">
        <v>59.589972563773927</v>
      </c>
      <c r="V79">
        <v>8.8065512613065327</v>
      </c>
      <c r="W79">
        <v>19.541497341812399</v>
      </c>
      <c r="X79">
        <v>62.168222177374005</v>
      </c>
      <c r="Y79">
        <v>0</v>
      </c>
      <c r="Z79">
        <v>2.7478323952727264</v>
      </c>
      <c r="AA79">
        <v>10.987234500000001</v>
      </c>
      <c r="AB79">
        <v>11.099020193398346</v>
      </c>
      <c r="AC79">
        <v>0</v>
      </c>
      <c r="AD79">
        <v>7.7003006439061332</v>
      </c>
      <c r="AE79">
        <v>13.888942891270462</v>
      </c>
      <c r="AF79">
        <v>17.707092750000001</v>
      </c>
      <c r="AG79">
        <v>14.207078544000002</v>
      </c>
      <c r="AH79">
        <v>31.526944179598726</v>
      </c>
      <c r="AI79">
        <v>0</v>
      </c>
      <c r="AJ79">
        <v>0</v>
      </c>
      <c r="AK79">
        <v>22.944005391962179</v>
      </c>
      <c r="AL79">
        <v>4.9907432999999992</v>
      </c>
      <c r="AM79">
        <v>2.2242973459864963</v>
      </c>
      <c r="AN79">
        <v>0</v>
      </c>
      <c r="AO79">
        <v>0</v>
      </c>
      <c r="AP79">
        <v>0</v>
      </c>
      <c r="AQ79">
        <v>31.048911118412697</v>
      </c>
      <c r="AR79">
        <v>10.235754099999996</v>
      </c>
      <c r="AS79">
        <v>1.9840541439191199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1047.952620785527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488.77085229824763</v>
      </c>
      <c r="L80">
        <v>9.0399642410084571</v>
      </c>
      <c r="M80">
        <v>61.18277240285488</v>
      </c>
      <c r="N80">
        <v>24.889152325745545</v>
      </c>
      <c r="O80">
        <v>70.318321114444629</v>
      </c>
      <c r="P80">
        <v>22.178320744633474</v>
      </c>
      <c r="Q80">
        <v>9.1927618299092213</v>
      </c>
      <c r="R80">
        <v>17.861449615441355</v>
      </c>
      <c r="S80">
        <v>11.120571371248024</v>
      </c>
      <c r="T80">
        <v>0</v>
      </c>
      <c r="U80">
        <v>59.589972563773927</v>
      </c>
      <c r="V80">
        <v>8.8065512613065327</v>
      </c>
      <c r="W80">
        <v>19.541497341812399</v>
      </c>
      <c r="X80">
        <v>62.168222177374005</v>
      </c>
      <c r="Y80">
        <v>0</v>
      </c>
      <c r="Z80">
        <v>2.7478323952727264</v>
      </c>
      <c r="AA80">
        <v>5.9211205911392417</v>
      </c>
      <c r="AB80">
        <v>5.5495098771192781</v>
      </c>
      <c r="AC80">
        <v>0</v>
      </c>
      <c r="AD80">
        <v>3.8006038333081005</v>
      </c>
      <c r="AE80">
        <v>6.9444712260327366</v>
      </c>
      <c r="AF80">
        <v>11.804728500000001</v>
      </c>
      <c r="AG80">
        <v>14.207078544000002</v>
      </c>
      <c r="AH80">
        <v>9.9768807804012667</v>
      </c>
      <c r="AI80">
        <v>0</v>
      </c>
      <c r="AJ80">
        <v>0</v>
      </c>
      <c r="AK80">
        <v>22.944005391962179</v>
      </c>
      <c r="AL80">
        <v>0.99814880920826154</v>
      </c>
      <c r="AM80">
        <v>0</v>
      </c>
      <c r="AN80">
        <v>0</v>
      </c>
      <c r="AO80">
        <v>0</v>
      </c>
      <c r="AP80">
        <v>0</v>
      </c>
      <c r="AQ80">
        <v>31.048911118412697</v>
      </c>
      <c r="AR80">
        <v>10.235754099999996</v>
      </c>
      <c r="AS80">
        <v>1.9840541439191199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992.82350859857559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488.77085229824763</v>
      </c>
      <c r="L81">
        <v>9.0399642410084571</v>
      </c>
      <c r="M81">
        <v>61.18277240285488</v>
      </c>
      <c r="N81">
        <v>24.889152325745545</v>
      </c>
      <c r="O81">
        <v>70.318321114444629</v>
      </c>
      <c r="P81">
        <v>22.178320744633474</v>
      </c>
      <c r="Q81">
        <v>9.1927618299092213</v>
      </c>
      <c r="R81">
        <v>17.861449615441355</v>
      </c>
      <c r="S81">
        <v>11.120571371248024</v>
      </c>
      <c r="T81">
        <v>0</v>
      </c>
      <c r="U81">
        <v>59.589972563773927</v>
      </c>
      <c r="V81">
        <v>8.8065512613065327</v>
      </c>
      <c r="W81">
        <v>19.541497341812399</v>
      </c>
      <c r="X81">
        <v>62.168222177374005</v>
      </c>
      <c r="Y81">
        <v>0</v>
      </c>
      <c r="Z81">
        <v>2.7478323952727264</v>
      </c>
      <c r="AA81">
        <v>2.6635720000000007</v>
      </c>
      <c r="AB81">
        <v>5.5495098771192781</v>
      </c>
      <c r="AC81">
        <v>0</v>
      </c>
      <c r="AD81">
        <v>0</v>
      </c>
      <c r="AE81">
        <v>6.9444712260327366</v>
      </c>
      <c r="AF81">
        <v>5.9023642500000006</v>
      </c>
      <c r="AG81">
        <v>14.207078544000002</v>
      </c>
      <c r="AH81">
        <v>6.3852038399999991</v>
      </c>
      <c r="AI81">
        <v>0</v>
      </c>
      <c r="AJ81">
        <v>0</v>
      </c>
      <c r="AK81">
        <v>22.944005391962179</v>
      </c>
      <c r="AL81">
        <v>0.99814880920826154</v>
      </c>
      <c r="AM81">
        <v>0</v>
      </c>
      <c r="AN81">
        <v>0</v>
      </c>
      <c r="AO81">
        <v>0</v>
      </c>
      <c r="AP81">
        <v>0</v>
      </c>
      <c r="AQ81">
        <v>31.048911118412697</v>
      </c>
      <c r="AR81">
        <v>0.9305230999999996</v>
      </c>
      <c r="AS81">
        <v>1.9840541439191199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966.966083983727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488.77085229824763</v>
      </c>
      <c r="L82">
        <v>9.0399642410084571</v>
      </c>
      <c r="M82">
        <v>61.18277240285488</v>
      </c>
      <c r="N82">
        <v>24.889152325745545</v>
      </c>
      <c r="O82">
        <v>70.318321114444629</v>
      </c>
      <c r="P82">
        <v>22.178320744633474</v>
      </c>
      <c r="Q82">
        <v>9.1927618299092213</v>
      </c>
      <c r="R82">
        <v>17.861449615441355</v>
      </c>
      <c r="S82">
        <v>11.120571371248024</v>
      </c>
      <c r="T82">
        <v>0</v>
      </c>
      <c r="U82">
        <v>59.589972563773927</v>
      </c>
      <c r="V82">
        <v>8.8065512613065327</v>
      </c>
      <c r="W82">
        <v>19.541497341812399</v>
      </c>
      <c r="X82">
        <v>62.168222177374005</v>
      </c>
      <c r="Y82">
        <v>0</v>
      </c>
      <c r="Z82">
        <v>2.7478323952727264</v>
      </c>
      <c r="AA82">
        <v>0</v>
      </c>
      <c r="AB82">
        <v>5.5495098771192781</v>
      </c>
      <c r="AC82">
        <v>0</v>
      </c>
      <c r="AD82">
        <v>0</v>
      </c>
      <c r="AE82">
        <v>6.9444712260327366</v>
      </c>
      <c r="AF82">
        <v>5.9023642500000006</v>
      </c>
      <c r="AG82">
        <v>14.207078544000002</v>
      </c>
      <c r="AH82">
        <v>0</v>
      </c>
      <c r="AI82">
        <v>0</v>
      </c>
      <c r="AJ82">
        <v>0</v>
      </c>
      <c r="AK82">
        <v>22.944005391962179</v>
      </c>
      <c r="AL82">
        <v>0.99814880920826154</v>
      </c>
      <c r="AM82">
        <v>0</v>
      </c>
      <c r="AN82">
        <v>0</v>
      </c>
      <c r="AO82">
        <v>0</v>
      </c>
      <c r="AP82">
        <v>0</v>
      </c>
      <c r="AQ82">
        <v>31.048911118412697</v>
      </c>
      <c r="AR82">
        <v>0.9305230999999996</v>
      </c>
      <c r="AS82">
        <v>1.9840541439191199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957.91730814372693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488.76897843702955</v>
      </c>
      <c r="L83">
        <v>9.0399642410084571</v>
      </c>
      <c r="M83">
        <v>61.18277240285488</v>
      </c>
      <c r="N83">
        <v>24.889152325745545</v>
      </c>
      <c r="O83">
        <v>70.318321114444629</v>
      </c>
      <c r="P83">
        <v>22.178320744633474</v>
      </c>
      <c r="Q83">
        <v>9.1927618299092213</v>
      </c>
      <c r="R83">
        <v>17.861449615441355</v>
      </c>
      <c r="S83">
        <v>11.120571371248024</v>
      </c>
      <c r="T83">
        <v>0</v>
      </c>
      <c r="U83">
        <v>59.589972563773927</v>
      </c>
      <c r="V83">
        <v>8.7301909276018108</v>
      </c>
      <c r="W83">
        <v>19.540884987637671</v>
      </c>
      <c r="X83">
        <v>62.160545448071218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6.9444712260327366</v>
      </c>
      <c r="AF83">
        <v>5.9023642500000006</v>
      </c>
      <c r="AG83">
        <v>14.207078544000002</v>
      </c>
      <c r="AH83">
        <v>0</v>
      </c>
      <c r="AI83">
        <v>0</v>
      </c>
      <c r="AJ83">
        <v>0</v>
      </c>
      <c r="AK83">
        <v>22.944005391962179</v>
      </c>
      <c r="AL83">
        <v>0.99814880920826154</v>
      </c>
      <c r="AM83">
        <v>0</v>
      </c>
      <c r="AN83">
        <v>0</v>
      </c>
      <c r="AO83">
        <v>0</v>
      </c>
      <c r="AP83">
        <v>0</v>
      </c>
      <c r="AQ83">
        <v>31.048911118412697</v>
      </c>
      <c r="AR83">
        <v>0.9305230999999996</v>
      </c>
      <c r="AS83">
        <v>1.9840541439191199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949.53344259293465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488.97459434908723</v>
      </c>
      <c r="L84">
        <v>9.0399642410084571</v>
      </c>
      <c r="M84">
        <v>61.18277240285488</v>
      </c>
      <c r="N84">
        <v>24.889152325745545</v>
      </c>
      <c r="O84">
        <v>70.318321114444629</v>
      </c>
      <c r="P84">
        <v>22.178320744633474</v>
      </c>
      <c r="Q84">
        <v>9.1927618299092213</v>
      </c>
      <c r="R84">
        <v>17.861449615441355</v>
      </c>
      <c r="S84">
        <v>11.120571371248024</v>
      </c>
      <c r="T84">
        <v>0</v>
      </c>
      <c r="U84">
        <v>59.589972563773927</v>
      </c>
      <c r="V84">
        <v>8.7301909276018108</v>
      </c>
      <c r="W84">
        <v>19.540884987637671</v>
      </c>
      <c r="X84">
        <v>62.160545448071218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6.9444712260327366</v>
      </c>
      <c r="AF84">
        <v>5.9023642500000006</v>
      </c>
      <c r="AG84">
        <v>14.207078544000002</v>
      </c>
      <c r="AH84">
        <v>0</v>
      </c>
      <c r="AI84">
        <v>0</v>
      </c>
      <c r="AJ84">
        <v>0</v>
      </c>
      <c r="AK84">
        <v>22.944005391962179</v>
      </c>
      <c r="AL84">
        <v>0.99814880920826154</v>
      </c>
      <c r="AM84">
        <v>0</v>
      </c>
      <c r="AN84">
        <v>0</v>
      </c>
      <c r="AO84">
        <v>0</v>
      </c>
      <c r="AP84">
        <v>0</v>
      </c>
      <c r="AQ84">
        <v>31.048911118412697</v>
      </c>
      <c r="AR84">
        <v>0.9305230999999996</v>
      </c>
      <c r="AS84">
        <v>1.9840541439191199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949.73905850499239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488.97637260076169</v>
      </c>
      <c r="L85">
        <v>9.0400990651872863</v>
      </c>
      <c r="M85">
        <v>61.18277240285488</v>
      </c>
      <c r="N85">
        <v>24.889152325745545</v>
      </c>
      <c r="O85">
        <v>70.318321114444629</v>
      </c>
      <c r="P85">
        <v>22.178320744633474</v>
      </c>
      <c r="Q85">
        <v>9.1971581440729491</v>
      </c>
      <c r="R85">
        <v>17.862582768257617</v>
      </c>
      <c r="S85">
        <v>11.118915543467704</v>
      </c>
      <c r="T85">
        <v>0</v>
      </c>
      <c r="U85">
        <v>59.589972563773927</v>
      </c>
      <c r="V85">
        <v>8.7301909276018108</v>
      </c>
      <c r="W85">
        <v>19.540884987637671</v>
      </c>
      <c r="X85">
        <v>62.160545448071218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6.9444712260327366</v>
      </c>
      <c r="AF85">
        <v>5.9023642500000006</v>
      </c>
      <c r="AG85">
        <v>14.207078544000002</v>
      </c>
      <c r="AH85">
        <v>0</v>
      </c>
      <c r="AI85">
        <v>0</v>
      </c>
      <c r="AJ85">
        <v>0</v>
      </c>
      <c r="AK85">
        <v>22.944005391962179</v>
      </c>
      <c r="AL85">
        <v>0.99814880920826154</v>
      </c>
      <c r="AM85">
        <v>0</v>
      </c>
      <c r="AN85">
        <v>0</v>
      </c>
      <c r="AO85">
        <v>0</v>
      </c>
      <c r="AP85">
        <v>0</v>
      </c>
      <c r="AQ85">
        <v>30.252785529999997</v>
      </c>
      <c r="AR85">
        <v>0.9305230999999996</v>
      </c>
      <c r="AS85">
        <v>1.9840541439191199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948.94871963163257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488.97637260076169</v>
      </c>
      <c r="L86">
        <v>9.0399614369576113</v>
      </c>
      <c r="M86">
        <v>61.18277240285488</v>
      </c>
      <c r="N86">
        <v>24.889152325745545</v>
      </c>
      <c r="O86">
        <v>70.318321114444629</v>
      </c>
      <c r="P86">
        <v>22.178320744633474</v>
      </c>
      <c r="Q86">
        <v>9.1971581440729491</v>
      </c>
      <c r="R86">
        <v>17.862582768257617</v>
      </c>
      <c r="S86">
        <v>11.118915543467704</v>
      </c>
      <c r="T86">
        <v>0</v>
      </c>
      <c r="U86">
        <v>59.589972563773927</v>
      </c>
      <c r="V86">
        <v>8.7301909276018108</v>
      </c>
      <c r="W86">
        <v>19.540884987637671</v>
      </c>
      <c r="X86">
        <v>62.160545448071218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6.9444712260327366</v>
      </c>
      <c r="AF86">
        <v>5.9023642500000006</v>
      </c>
      <c r="AG86">
        <v>14.207078544000002</v>
      </c>
      <c r="AH86">
        <v>0</v>
      </c>
      <c r="AI86">
        <v>0</v>
      </c>
      <c r="AJ86">
        <v>0</v>
      </c>
      <c r="AK86">
        <v>22.944005391962179</v>
      </c>
      <c r="AL86">
        <v>0.99814880920826154</v>
      </c>
      <c r="AM86">
        <v>0</v>
      </c>
      <c r="AN86">
        <v>0</v>
      </c>
      <c r="AO86">
        <v>0</v>
      </c>
      <c r="AP86">
        <v>0</v>
      </c>
      <c r="AQ86">
        <v>28.911941850000002</v>
      </c>
      <c r="AR86">
        <v>0.9305230999999996</v>
      </c>
      <c r="AS86">
        <v>1.9840541439191199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947.60773832340294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488.97637260076169</v>
      </c>
      <c r="L87">
        <v>9.0400054769437901</v>
      </c>
      <c r="M87">
        <v>61.18277240285488</v>
      </c>
      <c r="N87">
        <v>24.889152325745545</v>
      </c>
      <c r="O87">
        <v>70.318321114444629</v>
      </c>
      <c r="P87">
        <v>22.178320744633474</v>
      </c>
      <c r="Q87">
        <v>9.1971581440729491</v>
      </c>
      <c r="R87">
        <v>17.862582768257617</v>
      </c>
      <c r="S87">
        <v>11.118915543467704</v>
      </c>
      <c r="T87">
        <v>0</v>
      </c>
      <c r="U87">
        <v>59.589972563773927</v>
      </c>
      <c r="V87">
        <v>8.7301909276018108</v>
      </c>
      <c r="W87">
        <v>19.540884987637671</v>
      </c>
      <c r="X87">
        <v>62.160545448071218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6.9444712260327366</v>
      </c>
      <c r="AF87">
        <v>5.9023642500000006</v>
      </c>
      <c r="AG87">
        <v>14.207078544000002</v>
      </c>
      <c r="AH87">
        <v>0</v>
      </c>
      <c r="AI87">
        <v>0</v>
      </c>
      <c r="AJ87">
        <v>0</v>
      </c>
      <c r="AK87">
        <v>22.944005391962179</v>
      </c>
      <c r="AL87">
        <v>0.99814880920826154</v>
      </c>
      <c r="AM87">
        <v>0</v>
      </c>
      <c r="AN87">
        <v>0</v>
      </c>
      <c r="AO87">
        <v>0</v>
      </c>
      <c r="AP87">
        <v>0</v>
      </c>
      <c r="AQ87">
        <v>19.274627899999999</v>
      </c>
      <c r="AR87">
        <v>10.235754099999996</v>
      </c>
      <c r="AS87">
        <v>1.9840541439191199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947.27569941338913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488.97637260076169</v>
      </c>
      <c r="L88">
        <v>9.0400054769437901</v>
      </c>
      <c r="M88">
        <v>61.18277240285488</v>
      </c>
      <c r="N88">
        <v>24.889152325745545</v>
      </c>
      <c r="O88">
        <v>70.318321114444629</v>
      </c>
      <c r="P88">
        <v>22.178320744633474</v>
      </c>
      <c r="Q88">
        <v>9.1971581440729491</v>
      </c>
      <c r="R88">
        <v>17.862582768257617</v>
      </c>
      <c r="S88">
        <v>11.118915543467704</v>
      </c>
      <c r="T88">
        <v>0</v>
      </c>
      <c r="U88">
        <v>59.589972563773927</v>
      </c>
      <c r="V88">
        <v>8.7301909276018108</v>
      </c>
      <c r="W88">
        <v>19.540884987637671</v>
      </c>
      <c r="X88">
        <v>62.160545448071218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6.9444712260327366</v>
      </c>
      <c r="AF88">
        <v>5.9023642500000006</v>
      </c>
      <c r="AG88">
        <v>14.207078544000002</v>
      </c>
      <c r="AH88">
        <v>0</v>
      </c>
      <c r="AI88">
        <v>0</v>
      </c>
      <c r="AJ88">
        <v>0</v>
      </c>
      <c r="AK88">
        <v>22.944005391962179</v>
      </c>
      <c r="AL88">
        <v>0.99814880920826154</v>
      </c>
      <c r="AM88">
        <v>0</v>
      </c>
      <c r="AN88">
        <v>0</v>
      </c>
      <c r="AO88">
        <v>0</v>
      </c>
      <c r="AP88">
        <v>0</v>
      </c>
      <c r="AQ88">
        <v>19.274627899999999</v>
      </c>
      <c r="AR88">
        <v>10.235754099999996</v>
      </c>
      <c r="AS88">
        <v>1.9840541439191199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947.27569941338913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488.97637260076169</v>
      </c>
      <c r="L89">
        <v>9.0400583171826554</v>
      </c>
      <c r="M89">
        <v>61.18277240285488</v>
      </c>
      <c r="N89">
        <v>24.889152325745545</v>
      </c>
      <c r="O89">
        <v>70.318321114444629</v>
      </c>
      <c r="P89">
        <v>22.178320744633474</v>
      </c>
      <c r="Q89">
        <v>9.1971581440729491</v>
      </c>
      <c r="R89">
        <v>17.862582768257617</v>
      </c>
      <c r="S89">
        <v>11.118915543467704</v>
      </c>
      <c r="T89">
        <v>0</v>
      </c>
      <c r="U89">
        <v>59.589972563773927</v>
      </c>
      <c r="V89">
        <v>8.7301909276018108</v>
      </c>
      <c r="W89">
        <v>19.540884987637671</v>
      </c>
      <c r="X89">
        <v>62.160545448071218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6.9444712260327366</v>
      </c>
      <c r="AF89">
        <v>5.9023642500000006</v>
      </c>
      <c r="AG89">
        <v>14.207078544000002</v>
      </c>
      <c r="AH89">
        <v>0</v>
      </c>
      <c r="AI89">
        <v>0</v>
      </c>
      <c r="AJ89">
        <v>0</v>
      </c>
      <c r="AK89">
        <v>22.944005391962179</v>
      </c>
      <c r="AL89">
        <v>0.99814880920826154</v>
      </c>
      <c r="AM89">
        <v>0</v>
      </c>
      <c r="AN89">
        <v>0</v>
      </c>
      <c r="AO89">
        <v>0</v>
      </c>
      <c r="AP89">
        <v>0</v>
      </c>
      <c r="AQ89">
        <v>19.274627899999999</v>
      </c>
      <c r="AR89">
        <v>1.1166276321557966</v>
      </c>
      <c r="AS89">
        <v>1.9840541439191199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938.15662578578394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488.97637260076169</v>
      </c>
      <c r="L90">
        <v>9.0400583171826554</v>
      </c>
      <c r="M90">
        <v>61.18277240285488</v>
      </c>
      <c r="N90">
        <v>24.889152325745545</v>
      </c>
      <c r="O90">
        <v>70.318321114444629</v>
      </c>
      <c r="P90">
        <v>22.178320744633474</v>
      </c>
      <c r="Q90">
        <v>9.1971581440729491</v>
      </c>
      <c r="R90">
        <v>17.862582768257617</v>
      </c>
      <c r="S90">
        <v>11.118915543467704</v>
      </c>
      <c r="T90">
        <v>0</v>
      </c>
      <c r="U90">
        <v>59.589972563773927</v>
      </c>
      <c r="V90">
        <v>8.7301909276018108</v>
      </c>
      <c r="W90">
        <v>19.540884987637671</v>
      </c>
      <c r="X90">
        <v>62.160545448071218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6.9444712260327366</v>
      </c>
      <c r="AF90">
        <v>5.9023642500000006</v>
      </c>
      <c r="AG90">
        <v>14.207078544000002</v>
      </c>
      <c r="AH90">
        <v>0</v>
      </c>
      <c r="AI90">
        <v>0</v>
      </c>
      <c r="AJ90">
        <v>0</v>
      </c>
      <c r="AK90">
        <v>22.944005391962179</v>
      </c>
      <c r="AL90">
        <v>0.99814880920826154</v>
      </c>
      <c r="AM90">
        <v>0</v>
      </c>
      <c r="AN90">
        <v>0</v>
      </c>
      <c r="AO90">
        <v>0</v>
      </c>
      <c r="AP90">
        <v>0</v>
      </c>
      <c r="AQ90">
        <v>9.6373139499999994</v>
      </c>
      <c r="AR90">
        <v>0.9305230999999996</v>
      </c>
      <c r="AS90">
        <v>1.9840541439191199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928.33320730362811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488.97637260076169</v>
      </c>
      <c r="L91">
        <v>9.0400139554781269</v>
      </c>
      <c r="M91">
        <v>61.18277240285488</v>
      </c>
      <c r="N91">
        <v>24.889152325745545</v>
      </c>
      <c r="O91">
        <v>70.318321114444629</v>
      </c>
      <c r="P91">
        <v>22.178320744633474</v>
      </c>
      <c r="Q91">
        <v>9.1971581440729491</v>
      </c>
      <c r="R91">
        <v>17.862582768257617</v>
      </c>
      <c r="S91">
        <v>11.118915543467704</v>
      </c>
      <c r="T91">
        <v>0</v>
      </c>
      <c r="U91">
        <v>59.589972563773927</v>
      </c>
      <c r="V91">
        <v>8.7389893638814016</v>
      </c>
      <c r="W91">
        <v>19.540884987637671</v>
      </c>
      <c r="X91">
        <v>62.160545448071218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6.9444712260327366</v>
      </c>
      <c r="AF91">
        <v>5.9023642500000006</v>
      </c>
      <c r="AG91">
        <v>14.207078544000002</v>
      </c>
      <c r="AH91">
        <v>0</v>
      </c>
      <c r="AI91">
        <v>0</v>
      </c>
      <c r="AJ91">
        <v>0</v>
      </c>
      <c r="AK91">
        <v>22.944005391962179</v>
      </c>
      <c r="AL91">
        <v>0.99814880920826154</v>
      </c>
      <c r="AM91">
        <v>0</v>
      </c>
      <c r="AN91">
        <v>0</v>
      </c>
      <c r="AO91">
        <v>0</v>
      </c>
      <c r="AP91">
        <v>0</v>
      </c>
      <c r="AQ91">
        <v>9.6373139499999994</v>
      </c>
      <c r="AR91">
        <v>0.9305230999999996</v>
      </c>
      <c r="AS91">
        <v>1.9840541439191199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928.341961378203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488.97637260076169</v>
      </c>
      <c r="L92">
        <v>9.0400153841557742</v>
      </c>
      <c r="M92">
        <v>61.18277240285488</v>
      </c>
      <c r="N92">
        <v>24.889152325745545</v>
      </c>
      <c r="O92">
        <v>70.318321114444629</v>
      </c>
      <c r="P92">
        <v>22.178320744633474</v>
      </c>
      <c r="Q92">
        <v>9.1971581440729491</v>
      </c>
      <c r="R92">
        <v>17.862582768257617</v>
      </c>
      <c r="S92">
        <v>11.118915543467704</v>
      </c>
      <c r="T92">
        <v>0</v>
      </c>
      <c r="U92">
        <v>59.589972563773927</v>
      </c>
      <c r="V92">
        <v>8.7389893638814016</v>
      </c>
      <c r="W92">
        <v>19.540884987637671</v>
      </c>
      <c r="X92">
        <v>62.160545448071218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5.9023642500000006</v>
      </c>
      <c r="AG92">
        <v>14.207078544000002</v>
      </c>
      <c r="AH92">
        <v>0</v>
      </c>
      <c r="AI92">
        <v>0</v>
      </c>
      <c r="AJ92">
        <v>0</v>
      </c>
      <c r="AK92">
        <v>22.944005391962179</v>
      </c>
      <c r="AL92">
        <v>0.99814880920826154</v>
      </c>
      <c r="AM92">
        <v>0</v>
      </c>
      <c r="AN92">
        <v>0</v>
      </c>
      <c r="AO92">
        <v>0</v>
      </c>
      <c r="AP92">
        <v>0</v>
      </c>
      <c r="AQ92">
        <v>9.6373139499999994</v>
      </c>
      <c r="AR92">
        <v>0.9305230999999996</v>
      </c>
      <c r="AS92">
        <v>1.9840541439191199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921.39749158084794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488.97637260076169</v>
      </c>
      <c r="L93">
        <v>9.0399117011040087</v>
      </c>
      <c r="M93">
        <v>61.18277240285488</v>
      </c>
      <c r="N93">
        <v>24.889152325745545</v>
      </c>
      <c r="O93">
        <v>70.318321114444629</v>
      </c>
      <c r="P93">
        <v>22.178320744633474</v>
      </c>
      <c r="Q93">
        <v>9.1971581440729491</v>
      </c>
      <c r="R93">
        <v>17.862582768257617</v>
      </c>
      <c r="S93">
        <v>11.118915543467704</v>
      </c>
      <c r="T93">
        <v>0</v>
      </c>
      <c r="U93">
        <v>59.589972563773927</v>
      </c>
      <c r="V93">
        <v>8.7389893638814016</v>
      </c>
      <c r="W93">
        <v>19.540884987637671</v>
      </c>
      <c r="X93">
        <v>62.160545448071218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5.9023642500000006</v>
      </c>
      <c r="AG93">
        <v>14.207078544000002</v>
      </c>
      <c r="AH93">
        <v>0</v>
      </c>
      <c r="AI93">
        <v>0</v>
      </c>
      <c r="AJ93">
        <v>0</v>
      </c>
      <c r="AK93">
        <v>22.944005391962179</v>
      </c>
      <c r="AL93">
        <v>0.99814880920826154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10.235754099999996</v>
      </c>
      <c r="AS93">
        <v>1.9840541439191199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921.06530494779622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488.97637260076169</v>
      </c>
      <c r="L94">
        <v>9.0399117011040087</v>
      </c>
      <c r="M94">
        <v>61.18277240285488</v>
      </c>
      <c r="N94">
        <v>24.889152325745545</v>
      </c>
      <c r="O94">
        <v>70.318321114444629</v>
      </c>
      <c r="P94">
        <v>22.178320744633474</v>
      </c>
      <c r="Q94">
        <v>9.198601486068112</v>
      </c>
      <c r="R94">
        <v>17.862582768257617</v>
      </c>
      <c r="S94">
        <v>11.118264585834334</v>
      </c>
      <c r="T94">
        <v>0</v>
      </c>
      <c r="U94">
        <v>59.589972563773927</v>
      </c>
      <c r="V94">
        <v>8.7389893638814016</v>
      </c>
      <c r="W94">
        <v>19.540884987637671</v>
      </c>
      <c r="X94">
        <v>62.160545448071218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5.9023642500000006</v>
      </c>
      <c r="AG94">
        <v>14.207078544000002</v>
      </c>
      <c r="AH94">
        <v>0</v>
      </c>
      <c r="AI94">
        <v>0</v>
      </c>
      <c r="AJ94">
        <v>0</v>
      </c>
      <c r="AK94">
        <v>22.944005391962179</v>
      </c>
      <c r="AL94">
        <v>0.99814880920826154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10.235754099999996</v>
      </c>
      <c r="AS94">
        <v>1.9840541439191199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921.06609733215805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412.58595997173052</v>
      </c>
      <c r="L95">
        <v>1.9200133859435724</v>
      </c>
      <c r="M95">
        <v>61.18277240285488</v>
      </c>
      <c r="N95">
        <v>24.889152325745545</v>
      </c>
      <c r="O95">
        <v>70.318321114444629</v>
      </c>
      <c r="P95">
        <v>22.178320744633474</v>
      </c>
      <c r="Q95">
        <v>2.8805934545454543</v>
      </c>
      <c r="R95">
        <v>17.862582768257617</v>
      </c>
      <c r="S95">
        <v>5.7805674669703873</v>
      </c>
      <c r="T95">
        <v>0</v>
      </c>
      <c r="U95">
        <v>59.589972563773927</v>
      </c>
      <c r="V95">
        <v>8.7389893638814016</v>
      </c>
      <c r="W95">
        <v>19.540884987637671</v>
      </c>
      <c r="X95">
        <v>62.160545448071218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5.9023642500000006</v>
      </c>
      <c r="AG95">
        <v>14.207078544000002</v>
      </c>
      <c r="AH95">
        <v>0</v>
      </c>
      <c r="AI95">
        <v>0</v>
      </c>
      <c r="AJ95">
        <v>0</v>
      </c>
      <c r="AK95">
        <v>22.944005391962179</v>
      </c>
      <c r="AL95">
        <v>0.99814880920826154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0.9305230999999996</v>
      </c>
      <c r="AS95">
        <v>1.9840541439191199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816.59485023757975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355.01605890615201</v>
      </c>
      <c r="L96">
        <v>1.9200133859435724</v>
      </c>
      <c r="M96">
        <v>61.18277240285488</v>
      </c>
      <c r="N96">
        <v>24.889152325745545</v>
      </c>
      <c r="O96">
        <v>70.318321114444629</v>
      </c>
      <c r="P96">
        <v>22.178320744633474</v>
      </c>
      <c r="Q96">
        <v>2.8805934545454543</v>
      </c>
      <c r="R96">
        <v>8.7269928048289742</v>
      </c>
      <c r="S96">
        <v>4.797128820116054</v>
      </c>
      <c r="T96">
        <v>0</v>
      </c>
      <c r="U96">
        <v>59.589972563773927</v>
      </c>
      <c r="V96">
        <v>8.7339871098591555</v>
      </c>
      <c r="W96">
        <v>19.540884987637671</v>
      </c>
      <c r="X96">
        <v>62.160545448071218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5.9023642500000006</v>
      </c>
      <c r="AG96">
        <v>14.207078544000002</v>
      </c>
      <c r="AH96">
        <v>0</v>
      </c>
      <c r="AI96">
        <v>0</v>
      </c>
      <c r="AJ96">
        <v>0</v>
      </c>
      <c r="AK96">
        <v>22.944005391962179</v>
      </c>
      <c r="AL96">
        <v>0.99814880920826154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0.9305230999999996</v>
      </c>
      <c r="AS96">
        <v>1.9840541439191199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748.90091830769597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297.44618837863919</v>
      </c>
      <c r="L97">
        <v>1.9200133859435724</v>
      </c>
      <c r="M97">
        <v>61.18277240285488</v>
      </c>
      <c r="N97">
        <v>24.889152325745545</v>
      </c>
      <c r="O97">
        <v>70.318321114444629</v>
      </c>
      <c r="P97">
        <v>22.178320744633474</v>
      </c>
      <c r="Q97">
        <v>2.8805934545454543</v>
      </c>
      <c r="R97">
        <v>7.6784068085106378</v>
      </c>
      <c r="S97">
        <v>4.797128820116054</v>
      </c>
      <c r="T97">
        <v>0</v>
      </c>
      <c r="U97">
        <v>59.589972563773927</v>
      </c>
      <c r="V97">
        <v>8.7339871098591555</v>
      </c>
      <c r="W97">
        <v>19.540884987637671</v>
      </c>
      <c r="X97">
        <v>62.160545448071218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5.9023642500000006</v>
      </c>
      <c r="AG97">
        <v>14.207078544000002</v>
      </c>
      <c r="AH97">
        <v>0</v>
      </c>
      <c r="AI97">
        <v>0</v>
      </c>
      <c r="AJ97">
        <v>0</v>
      </c>
      <c r="AK97">
        <v>22.944005391962179</v>
      </c>
      <c r="AL97">
        <v>0.99814880920826154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0.9305230999999996</v>
      </c>
      <c r="AS97">
        <v>1.9840541439191199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690.28246178386485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259.0662994423858</v>
      </c>
      <c r="L98">
        <v>1.9200133859435724</v>
      </c>
      <c r="M98">
        <v>61.18277240285488</v>
      </c>
      <c r="N98">
        <v>24.889152325745545</v>
      </c>
      <c r="O98">
        <v>70.318321114444629</v>
      </c>
      <c r="P98">
        <v>22.178320744633474</v>
      </c>
      <c r="Q98">
        <v>2.8805934545454543</v>
      </c>
      <c r="R98">
        <v>7.6784068085106378</v>
      </c>
      <c r="S98">
        <v>4.797128820116054</v>
      </c>
      <c r="T98">
        <v>0</v>
      </c>
      <c r="U98">
        <v>59.589972563773927</v>
      </c>
      <c r="V98">
        <v>2.9978225969645873</v>
      </c>
      <c r="W98">
        <v>19.540884987637671</v>
      </c>
      <c r="X98">
        <v>62.160545448071218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5.9023642500000006</v>
      </c>
      <c r="AG98">
        <v>14.207078544000002</v>
      </c>
      <c r="AH98">
        <v>0</v>
      </c>
      <c r="AI98">
        <v>0</v>
      </c>
      <c r="AJ98">
        <v>0</v>
      </c>
      <c r="AK98">
        <v>22.944005391962179</v>
      </c>
      <c r="AL98">
        <v>0.99814880920826154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0.9305230999999996</v>
      </c>
      <c r="AS98">
        <v>1.9840541439191199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646.16640833471706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9.3834799183282875</v>
      </c>
      <c r="L99">
        <f t="shared" si="2"/>
        <v>0.1671673775567572</v>
      </c>
      <c r="M99">
        <f t="shared" si="2"/>
        <v>1.3583312716801357</v>
      </c>
      <c r="N99">
        <f t="shared" si="2"/>
        <v>0.55713974154056956</v>
      </c>
      <c r="O99">
        <f t="shared" si="2"/>
        <v>1.6430631075023479</v>
      </c>
      <c r="P99">
        <f t="shared" si="2"/>
        <v>0.50027223017313016</v>
      </c>
      <c r="Q99">
        <f t="shared" si="2"/>
        <v>0.17610177450584713</v>
      </c>
      <c r="R99">
        <f t="shared" si="2"/>
        <v>0.36178095558719514</v>
      </c>
      <c r="S99">
        <f t="shared" si="2"/>
        <v>0.22577727484482069</v>
      </c>
      <c r="T99">
        <f t="shared" si="2"/>
        <v>0</v>
      </c>
      <c r="U99">
        <f t="shared" si="2"/>
        <v>1.4301593415305709</v>
      </c>
      <c r="V99">
        <f t="shared" si="2"/>
        <v>0.17240433620232762</v>
      </c>
      <c r="W99">
        <f t="shared" si="2"/>
        <v>0.38703712944839636</v>
      </c>
      <c r="X99">
        <f t="shared" si="2"/>
        <v>1.1947909055390635</v>
      </c>
      <c r="Y99">
        <f t="shared" si="2"/>
        <v>0</v>
      </c>
      <c r="Z99">
        <f t="shared" si="2"/>
        <v>1.9466592674363632E-2</v>
      </c>
      <c r="AA99">
        <f t="shared" si="2"/>
        <v>3.5553358981329115E-2</v>
      </c>
      <c r="AB99">
        <f t="shared" si="2"/>
        <v>5.5422080770817707E-2</v>
      </c>
      <c r="AC99">
        <f t="shared" si="2"/>
        <v>0</v>
      </c>
      <c r="AD99">
        <f t="shared" si="2"/>
        <v>3.8409926269871317E-2</v>
      </c>
      <c r="AE99">
        <f t="shared" si="2"/>
        <v>0.11979213117449346</v>
      </c>
      <c r="AF99">
        <f t="shared" si="2"/>
        <v>0.17116856325000013</v>
      </c>
      <c r="AG99">
        <f t="shared" si="2"/>
        <v>0.34096988505600007</v>
      </c>
      <c r="AH99">
        <f t="shared" si="2"/>
        <v>0.22946826278040122</v>
      </c>
      <c r="AI99">
        <f t="shared" si="2"/>
        <v>0</v>
      </c>
      <c r="AJ99">
        <f t="shared" si="2"/>
        <v>0</v>
      </c>
      <c r="AK99">
        <f t="shared" si="2"/>
        <v>0.55065612940709274</v>
      </c>
      <c r="AL99">
        <f t="shared" si="2"/>
        <v>0.14776759411706106</v>
      </c>
      <c r="AM99">
        <f t="shared" si="2"/>
        <v>2.0774152709639913E-2</v>
      </c>
      <c r="AN99">
        <f t="shared" si="2"/>
        <v>0</v>
      </c>
      <c r="AO99">
        <f t="shared" si="2"/>
        <v>0</v>
      </c>
      <c r="AP99">
        <f t="shared" si="2"/>
        <v>9.8651122501242708E-3</v>
      </c>
      <c r="AQ99">
        <f t="shared" si="2"/>
        <v>0.33102078176706323</v>
      </c>
      <c r="AR99">
        <f t="shared" si="2"/>
        <v>5.764590606696094E-2</v>
      </c>
      <c r="AS99">
        <f t="shared" si="2"/>
        <v>5.614873187763892E-2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19.741634573592325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76.76090910167585</v>
      </c>
      <c r="L3">
        <v>32.620288111641052</v>
      </c>
      <c r="M3">
        <v>0</v>
      </c>
      <c r="N3">
        <v>14.389509922357508</v>
      </c>
      <c r="O3">
        <v>48.338845885555372</v>
      </c>
      <c r="P3">
        <v>55.635787476618866</v>
      </c>
      <c r="Q3">
        <v>0.95950000000000002</v>
      </c>
      <c r="R3">
        <v>4.8008339124391943</v>
      </c>
      <c r="S3">
        <v>1.9189999999999998</v>
      </c>
      <c r="T3">
        <v>0</v>
      </c>
      <c r="U3">
        <v>317.55985379009979</v>
      </c>
      <c r="V3">
        <v>0</v>
      </c>
      <c r="W3">
        <v>4.7989956129032256</v>
      </c>
      <c r="X3">
        <v>17.270545257447502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13.266689877698978</v>
      </c>
      <c r="AL3">
        <v>0.33977819079173849</v>
      </c>
      <c r="AM3">
        <v>0</v>
      </c>
      <c r="AN3">
        <v>0</v>
      </c>
      <c r="AO3">
        <v>0</v>
      </c>
      <c r="AP3">
        <v>9.3643302506048076E-2</v>
      </c>
      <c r="AQ3">
        <v>0</v>
      </c>
      <c r="AR3">
        <v>5.9189635999999997</v>
      </c>
      <c r="AS3">
        <v>2.0327390588760035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596.70588310061112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76.76090910167585</v>
      </c>
      <c r="L4">
        <v>32.620288111641052</v>
      </c>
      <c r="M4">
        <v>0</v>
      </c>
      <c r="N4">
        <v>14.389509922357508</v>
      </c>
      <c r="O4">
        <v>48.338845885555372</v>
      </c>
      <c r="P4">
        <v>55.635787476618866</v>
      </c>
      <c r="Q4">
        <v>0.95950000000000002</v>
      </c>
      <c r="R4">
        <v>4.8008339124391943</v>
      </c>
      <c r="S4">
        <v>1.9189999999999998</v>
      </c>
      <c r="T4">
        <v>0</v>
      </c>
      <c r="U4">
        <v>317.55985379009979</v>
      </c>
      <c r="V4">
        <v>0</v>
      </c>
      <c r="W4">
        <v>4.7974999999999994</v>
      </c>
      <c r="X4">
        <v>17.270152534887828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13.266689877698978</v>
      </c>
      <c r="AL4">
        <v>0.33977819079173849</v>
      </c>
      <c r="AM4">
        <v>0</v>
      </c>
      <c r="AN4">
        <v>0</v>
      </c>
      <c r="AO4">
        <v>0</v>
      </c>
      <c r="AP4">
        <v>9.3643302506048076E-2</v>
      </c>
      <c r="AQ4">
        <v>0</v>
      </c>
      <c r="AR4">
        <v>5.9189635999999997</v>
      </c>
      <c r="AS4">
        <v>2.0327390588760035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596.70399476514831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76.76090910167585</v>
      </c>
      <c r="L5">
        <v>32.620288111641052</v>
      </c>
      <c r="M5">
        <v>0</v>
      </c>
      <c r="N5">
        <v>14.389509922357508</v>
      </c>
      <c r="O5">
        <v>48.338845885555372</v>
      </c>
      <c r="P5">
        <v>55.635787476618866</v>
      </c>
      <c r="Q5">
        <v>0.95950000000000002</v>
      </c>
      <c r="R5">
        <v>4.8008339124391943</v>
      </c>
      <c r="S5">
        <v>1.9189999999999998</v>
      </c>
      <c r="T5">
        <v>0</v>
      </c>
      <c r="U5">
        <v>317.55985379009979</v>
      </c>
      <c r="V5">
        <v>0</v>
      </c>
      <c r="W5">
        <v>4.7974999999999994</v>
      </c>
      <c r="X5">
        <v>17.270818173204475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13.266689877698978</v>
      </c>
      <c r="AL5">
        <v>0.33977819079173849</v>
      </c>
      <c r="AM5">
        <v>0</v>
      </c>
      <c r="AN5">
        <v>0</v>
      </c>
      <c r="AO5">
        <v>0</v>
      </c>
      <c r="AP5">
        <v>0</v>
      </c>
      <c r="AQ5">
        <v>0</v>
      </c>
      <c r="AR5">
        <v>0.5380876</v>
      </c>
      <c r="AS5">
        <v>2.0327390588760035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591.23014110095892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76.76090910167585</v>
      </c>
      <c r="L6">
        <v>32.620288111641052</v>
      </c>
      <c r="M6">
        <v>0</v>
      </c>
      <c r="N6">
        <v>14.389509922357508</v>
      </c>
      <c r="O6">
        <v>48.338845885555372</v>
      </c>
      <c r="P6">
        <v>55.635787476618866</v>
      </c>
      <c r="Q6">
        <v>0.95950000000000002</v>
      </c>
      <c r="R6">
        <v>4.8008339124391943</v>
      </c>
      <c r="S6">
        <v>1.9189999999999998</v>
      </c>
      <c r="T6">
        <v>0</v>
      </c>
      <c r="U6">
        <v>317.55985379009979</v>
      </c>
      <c r="V6">
        <v>0</v>
      </c>
      <c r="W6">
        <v>4.7974999999999994</v>
      </c>
      <c r="X6">
        <v>17.270818173204475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13.266689877698978</v>
      </c>
      <c r="AL6">
        <v>0.33977819079173849</v>
      </c>
      <c r="AM6">
        <v>0</v>
      </c>
      <c r="AN6">
        <v>0</v>
      </c>
      <c r="AO6">
        <v>0</v>
      </c>
      <c r="AP6">
        <v>0</v>
      </c>
      <c r="AQ6">
        <v>0</v>
      </c>
      <c r="AR6">
        <v>0.5380876</v>
      </c>
      <c r="AS6">
        <v>2.0327390588760035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591.23014110095892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76.76090910167585</v>
      </c>
      <c r="L7">
        <v>32.620288111641052</v>
      </c>
      <c r="M7">
        <v>0</v>
      </c>
      <c r="N7">
        <v>14.389509922357508</v>
      </c>
      <c r="O7">
        <v>48.338845885555372</v>
      </c>
      <c r="P7">
        <v>55.635787476618866</v>
      </c>
      <c r="Q7">
        <v>0.95950000000000002</v>
      </c>
      <c r="R7">
        <v>4.8008339124391943</v>
      </c>
      <c r="S7">
        <v>1.9189999999999998</v>
      </c>
      <c r="T7">
        <v>0</v>
      </c>
      <c r="U7">
        <v>317.55985379009979</v>
      </c>
      <c r="V7">
        <v>0</v>
      </c>
      <c r="W7">
        <v>4.7974999999999994</v>
      </c>
      <c r="X7">
        <v>20.150362084456422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13.266689877698978</v>
      </c>
      <c r="AL7">
        <v>0.33977819079173849</v>
      </c>
      <c r="AM7">
        <v>0</v>
      </c>
      <c r="AN7">
        <v>0</v>
      </c>
      <c r="AO7">
        <v>0</v>
      </c>
      <c r="AP7">
        <v>0</v>
      </c>
      <c r="AQ7">
        <v>0</v>
      </c>
      <c r="AR7">
        <v>0.5380876</v>
      </c>
      <c r="AS7">
        <v>2.0327390588760035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594.10968501221089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76.76090910167585</v>
      </c>
      <c r="L8">
        <v>32.620288111641052</v>
      </c>
      <c r="M8">
        <v>0</v>
      </c>
      <c r="N8">
        <v>14.389509922357508</v>
      </c>
      <c r="O8">
        <v>48.338845885555372</v>
      </c>
      <c r="P8">
        <v>55.635787476618866</v>
      </c>
      <c r="Q8">
        <v>0.95950000000000002</v>
      </c>
      <c r="R8">
        <v>4.8008339124391943</v>
      </c>
      <c r="S8">
        <v>1.9189999999999998</v>
      </c>
      <c r="T8">
        <v>0</v>
      </c>
      <c r="U8">
        <v>317.55985379009979</v>
      </c>
      <c r="V8">
        <v>0</v>
      </c>
      <c r="W8">
        <v>4.7974999999999994</v>
      </c>
      <c r="X8">
        <v>20.150362084456422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13.266689877698978</v>
      </c>
      <c r="AL8">
        <v>0.33977819079173849</v>
      </c>
      <c r="AM8">
        <v>0</v>
      </c>
      <c r="AN8">
        <v>0</v>
      </c>
      <c r="AO8">
        <v>0</v>
      </c>
      <c r="AP8">
        <v>0</v>
      </c>
      <c r="AQ8">
        <v>0</v>
      </c>
      <c r="AR8">
        <v>0.5380876</v>
      </c>
      <c r="AS8">
        <v>2.0327390588760035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594.10968501221089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76.76090910167585</v>
      </c>
      <c r="L9">
        <v>32.620288111641052</v>
      </c>
      <c r="M9">
        <v>0</v>
      </c>
      <c r="N9">
        <v>14.389509922357508</v>
      </c>
      <c r="O9">
        <v>48.338845885555372</v>
      </c>
      <c r="P9">
        <v>55.635787476618866</v>
      </c>
      <c r="Q9">
        <v>2.8806724528301886</v>
      </c>
      <c r="R9">
        <v>5.7589794842406876</v>
      </c>
      <c r="S9">
        <v>2.8796888959491658</v>
      </c>
      <c r="T9">
        <v>0</v>
      </c>
      <c r="U9">
        <v>317.55985379009979</v>
      </c>
      <c r="V9">
        <v>0</v>
      </c>
      <c r="W9">
        <v>4.7974999999999994</v>
      </c>
      <c r="X9">
        <v>20.151386922320551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13.266689877698978</v>
      </c>
      <c r="AL9">
        <v>0.33977819079173849</v>
      </c>
      <c r="AM9">
        <v>0</v>
      </c>
      <c r="AN9">
        <v>0</v>
      </c>
      <c r="AO9">
        <v>0</v>
      </c>
      <c r="AP9">
        <v>0</v>
      </c>
      <c r="AQ9">
        <v>0</v>
      </c>
      <c r="AR9">
        <v>0.5380876</v>
      </c>
      <c r="AS9">
        <v>1.1475140504014274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597.06549176218118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76.76090910167585</v>
      </c>
      <c r="L10">
        <v>32.620288111641052</v>
      </c>
      <c r="M10">
        <v>0</v>
      </c>
      <c r="N10">
        <v>14.389509922357508</v>
      </c>
      <c r="O10">
        <v>48.338845885555372</v>
      </c>
      <c r="P10">
        <v>55.635787476618866</v>
      </c>
      <c r="Q10">
        <v>2.8806724528301886</v>
      </c>
      <c r="R10">
        <v>5.7589794842406876</v>
      </c>
      <c r="S10">
        <v>2.8796888959491658</v>
      </c>
      <c r="T10">
        <v>0</v>
      </c>
      <c r="U10">
        <v>317.55985379009979</v>
      </c>
      <c r="V10">
        <v>0</v>
      </c>
      <c r="W10">
        <v>4.7974999999999994</v>
      </c>
      <c r="X10">
        <v>20.151386922320551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13.266689877698978</v>
      </c>
      <c r="AL10">
        <v>0.33977819079173849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0.5380876</v>
      </c>
      <c r="AS10">
        <v>1.1475140504014274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597.06549176218118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76.76090910167585</v>
      </c>
      <c r="L11">
        <v>32.620288111641052</v>
      </c>
      <c r="M11">
        <v>0</v>
      </c>
      <c r="N11">
        <v>14.391132851004851</v>
      </c>
      <c r="O11">
        <v>48.338845885555372</v>
      </c>
      <c r="P11">
        <v>55.635962814173226</v>
      </c>
      <c r="Q11">
        <v>2.8806724528301886</v>
      </c>
      <c r="R11">
        <v>5.7589794842406876</v>
      </c>
      <c r="S11">
        <v>2.8796888959491658</v>
      </c>
      <c r="T11">
        <v>0</v>
      </c>
      <c r="U11">
        <v>317.55985379009979</v>
      </c>
      <c r="V11">
        <v>0</v>
      </c>
      <c r="W11">
        <v>4.7974999999999994</v>
      </c>
      <c r="X11">
        <v>20.151386922320551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13.266689877698978</v>
      </c>
      <c r="AL11">
        <v>0.33977819079173849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0.5380876</v>
      </c>
      <c r="AS11">
        <v>1.1475140504014274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597.0672900283829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76.76090910167585</v>
      </c>
      <c r="L12">
        <v>32.620288111641052</v>
      </c>
      <c r="M12">
        <v>0</v>
      </c>
      <c r="N12">
        <v>14.391132851004851</v>
      </c>
      <c r="O12">
        <v>48.338845885555372</v>
      </c>
      <c r="P12">
        <v>55.635962814173226</v>
      </c>
      <c r="Q12">
        <v>2.8806724528301886</v>
      </c>
      <c r="R12">
        <v>5.7589794842406876</v>
      </c>
      <c r="S12">
        <v>2.8796888959491658</v>
      </c>
      <c r="T12">
        <v>0</v>
      </c>
      <c r="U12">
        <v>317.55985379009979</v>
      </c>
      <c r="V12">
        <v>0</v>
      </c>
      <c r="W12">
        <v>4.7974999999999994</v>
      </c>
      <c r="X12">
        <v>20.151386922320551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13.266689877698978</v>
      </c>
      <c r="AL12">
        <v>0.33977819079173849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0.5380876</v>
      </c>
      <c r="AS12">
        <v>1.1475140504014274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597.0672900283829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76.76090910167585</v>
      </c>
      <c r="L13">
        <v>32.620288111641052</v>
      </c>
      <c r="M13">
        <v>0</v>
      </c>
      <c r="N13">
        <v>14.391132851004851</v>
      </c>
      <c r="O13">
        <v>48.339861477567837</v>
      </c>
      <c r="P13">
        <v>55.635962814173226</v>
      </c>
      <c r="Q13">
        <v>2.8792098643649817</v>
      </c>
      <c r="R13">
        <v>5.7570000000000006</v>
      </c>
      <c r="S13">
        <v>2.8784999999999998</v>
      </c>
      <c r="T13">
        <v>0</v>
      </c>
      <c r="U13">
        <v>317.55985379009979</v>
      </c>
      <c r="V13">
        <v>0</v>
      </c>
      <c r="W13">
        <v>4.7974999999999994</v>
      </c>
      <c r="X13">
        <v>20.151386922320551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13.266689877698978</v>
      </c>
      <c r="AL13">
        <v>0.33977819079173849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0.5380876</v>
      </c>
      <c r="AS13">
        <v>1.1475140504014274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597.06367465174037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76.76090910167585</v>
      </c>
      <c r="L14">
        <v>32.620288111641052</v>
      </c>
      <c r="M14">
        <v>0</v>
      </c>
      <c r="N14">
        <v>14.391132851004851</v>
      </c>
      <c r="O14">
        <v>48.341464708909008</v>
      </c>
      <c r="P14">
        <v>55.635962814173226</v>
      </c>
      <c r="Q14">
        <v>2.8792098643649817</v>
      </c>
      <c r="R14">
        <v>5.7570000000000006</v>
      </c>
      <c r="S14">
        <v>2.8784999999999998</v>
      </c>
      <c r="T14">
        <v>0</v>
      </c>
      <c r="U14">
        <v>317.55985379009979</v>
      </c>
      <c r="V14">
        <v>0</v>
      </c>
      <c r="W14">
        <v>4.7974999999999994</v>
      </c>
      <c r="X14">
        <v>20.151386922320551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13.266689877698978</v>
      </c>
      <c r="AL14">
        <v>0.33977819079173849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0.5380876</v>
      </c>
      <c r="AS14">
        <v>1.1475140504014274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597.06527788308154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76.76090910167585</v>
      </c>
      <c r="L15">
        <v>32.620288111641052</v>
      </c>
      <c r="M15">
        <v>0</v>
      </c>
      <c r="N15">
        <v>14.391132851004851</v>
      </c>
      <c r="O15">
        <v>48.342216431860493</v>
      </c>
      <c r="P15">
        <v>55.635962814173226</v>
      </c>
      <c r="Q15">
        <v>2.8792098643649817</v>
      </c>
      <c r="R15">
        <v>5.7570000000000006</v>
      </c>
      <c r="S15">
        <v>2.8784999999999998</v>
      </c>
      <c r="T15">
        <v>0</v>
      </c>
      <c r="U15">
        <v>317.55985379009979</v>
      </c>
      <c r="V15">
        <v>0</v>
      </c>
      <c r="W15">
        <v>4.6008533568904602</v>
      </c>
      <c r="X15">
        <v>34.543176578786017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13.266689877698978</v>
      </c>
      <c r="AL15">
        <v>0.33977819079173849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0.5380876</v>
      </c>
      <c r="AS15">
        <v>1.1475140504014274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611.26117261938884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76.76090910167585</v>
      </c>
      <c r="L16">
        <v>32.620288111641052</v>
      </c>
      <c r="M16">
        <v>0</v>
      </c>
      <c r="N16">
        <v>14.391132851004851</v>
      </c>
      <c r="O16">
        <v>48.338366359934852</v>
      </c>
      <c r="P16">
        <v>55.635962814173226</v>
      </c>
      <c r="Q16">
        <v>2.8792098643649817</v>
      </c>
      <c r="R16">
        <v>5.7570000000000006</v>
      </c>
      <c r="S16">
        <v>2.8784999999999998</v>
      </c>
      <c r="T16">
        <v>0</v>
      </c>
      <c r="U16">
        <v>317.55985379009979</v>
      </c>
      <c r="V16">
        <v>0</v>
      </c>
      <c r="W16">
        <v>4.6008533568904602</v>
      </c>
      <c r="X16">
        <v>34.543176578786017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13.266689877698978</v>
      </c>
      <c r="AL16">
        <v>0.33977819079173849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0.5380876</v>
      </c>
      <c r="AS16">
        <v>1.1475140504014274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611.25732254746322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76.76090910167585</v>
      </c>
      <c r="L17">
        <v>32.620288111641052</v>
      </c>
      <c r="M17">
        <v>0</v>
      </c>
      <c r="N17">
        <v>14.391132851004851</v>
      </c>
      <c r="O17">
        <v>48.342216431860493</v>
      </c>
      <c r="P17">
        <v>55.635962814173226</v>
      </c>
      <c r="Q17">
        <v>2.8792098643649817</v>
      </c>
      <c r="R17">
        <v>5.7570000000000006</v>
      </c>
      <c r="S17">
        <v>2.8784999999999998</v>
      </c>
      <c r="T17">
        <v>0</v>
      </c>
      <c r="U17">
        <v>317.55985379009979</v>
      </c>
      <c r="V17">
        <v>0</v>
      </c>
      <c r="W17">
        <v>4.6008533568904602</v>
      </c>
      <c r="X17">
        <v>34.543176578786017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13.266689877698978</v>
      </c>
      <c r="AL17">
        <v>0.33977819079173849</v>
      </c>
      <c r="AM17">
        <v>0</v>
      </c>
      <c r="AN17">
        <v>0</v>
      </c>
      <c r="AO17">
        <v>0</v>
      </c>
      <c r="AP17">
        <v>9.3643302506048076E-2</v>
      </c>
      <c r="AQ17">
        <v>0</v>
      </c>
      <c r="AR17">
        <v>0.5380876</v>
      </c>
      <c r="AS17">
        <v>1.1475140504014274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611.3548159218949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76.76090910167585</v>
      </c>
      <c r="L18">
        <v>32.620288111641052</v>
      </c>
      <c r="M18">
        <v>0</v>
      </c>
      <c r="N18">
        <v>14.391132851004851</v>
      </c>
      <c r="O18">
        <v>48.337695818829111</v>
      </c>
      <c r="P18">
        <v>55.635962814173226</v>
      </c>
      <c r="Q18">
        <v>2.8792098643649817</v>
      </c>
      <c r="R18">
        <v>5.7570000000000006</v>
      </c>
      <c r="S18">
        <v>2.8784999999999998</v>
      </c>
      <c r="T18">
        <v>0</v>
      </c>
      <c r="U18">
        <v>317.55985379009979</v>
      </c>
      <c r="V18">
        <v>0</v>
      </c>
      <c r="W18">
        <v>4.6008533568904602</v>
      </c>
      <c r="X18">
        <v>34.543176578786017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13.266689877698978</v>
      </c>
      <c r="AL18">
        <v>0.33977819079173849</v>
      </c>
      <c r="AM18">
        <v>0</v>
      </c>
      <c r="AN18">
        <v>0</v>
      </c>
      <c r="AO18">
        <v>0</v>
      </c>
      <c r="AP18">
        <v>9.3643302506048076E-2</v>
      </c>
      <c r="AQ18">
        <v>0</v>
      </c>
      <c r="AR18">
        <v>0.5380876</v>
      </c>
      <c r="AS18">
        <v>1.1475140504014274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611.35029530886345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76.76090910167585</v>
      </c>
      <c r="L19">
        <v>32.620288111641052</v>
      </c>
      <c r="M19">
        <v>0</v>
      </c>
      <c r="N19">
        <v>14.391132851004851</v>
      </c>
      <c r="O19">
        <v>48.338138520161294</v>
      </c>
      <c r="P19">
        <v>55.635962814173226</v>
      </c>
      <c r="Q19">
        <v>2.8792098643649817</v>
      </c>
      <c r="R19">
        <v>5.7570000000000006</v>
      </c>
      <c r="S19">
        <v>2.8784999999999998</v>
      </c>
      <c r="T19">
        <v>0</v>
      </c>
      <c r="U19">
        <v>317.55985379009979</v>
      </c>
      <c r="V19">
        <v>0</v>
      </c>
      <c r="W19">
        <v>4.6008533568904602</v>
      </c>
      <c r="X19">
        <v>34.543176578786017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13.266689877698978</v>
      </c>
      <c r="AL19">
        <v>0.33977819079173849</v>
      </c>
      <c r="AM19">
        <v>0</v>
      </c>
      <c r="AN19">
        <v>0</v>
      </c>
      <c r="AO19">
        <v>0</v>
      </c>
      <c r="AP19">
        <v>9.3643302506048076E-2</v>
      </c>
      <c r="AQ19">
        <v>0</v>
      </c>
      <c r="AR19">
        <v>0.5380876</v>
      </c>
      <c r="AS19">
        <v>1.1475140504014274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611.35073801019576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76.76090910167585</v>
      </c>
      <c r="L20">
        <v>32.620288111641052</v>
      </c>
      <c r="M20">
        <v>0</v>
      </c>
      <c r="N20">
        <v>14.391132851004851</v>
      </c>
      <c r="O20">
        <v>48.338366359934852</v>
      </c>
      <c r="P20">
        <v>55.635962814173226</v>
      </c>
      <c r="Q20">
        <v>2.8792098643649817</v>
      </c>
      <c r="R20">
        <v>5.7570000000000006</v>
      </c>
      <c r="S20">
        <v>2.8784999999999998</v>
      </c>
      <c r="T20">
        <v>0</v>
      </c>
      <c r="U20">
        <v>317.55985379009979</v>
      </c>
      <c r="V20">
        <v>0</v>
      </c>
      <c r="W20">
        <v>4.6008533568904602</v>
      </c>
      <c r="X20">
        <v>34.543176578786017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13.266689877698978</v>
      </c>
      <c r="AL20">
        <v>0.33977819079173849</v>
      </c>
      <c r="AM20">
        <v>0</v>
      </c>
      <c r="AN20">
        <v>0</v>
      </c>
      <c r="AO20">
        <v>0</v>
      </c>
      <c r="AP20">
        <v>9.3643302506048076E-2</v>
      </c>
      <c r="AQ20">
        <v>0</v>
      </c>
      <c r="AR20">
        <v>0.5380876</v>
      </c>
      <c r="AS20">
        <v>1.1475140504014274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611.35096584996927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76.76090910167585</v>
      </c>
      <c r="L21">
        <v>32.620288111641052</v>
      </c>
      <c r="M21">
        <v>0</v>
      </c>
      <c r="N21">
        <v>14.391132851004851</v>
      </c>
      <c r="O21">
        <v>48.339324059322031</v>
      </c>
      <c r="P21">
        <v>55.635962814173226</v>
      </c>
      <c r="Q21">
        <v>2.8792098643649817</v>
      </c>
      <c r="R21">
        <v>5.7570000000000006</v>
      </c>
      <c r="S21">
        <v>2.8784999999999998</v>
      </c>
      <c r="T21">
        <v>0</v>
      </c>
      <c r="U21">
        <v>317.55985379009979</v>
      </c>
      <c r="V21">
        <v>0</v>
      </c>
      <c r="W21">
        <v>4.6008533568904602</v>
      </c>
      <c r="X21">
        <v>34.543176578786017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13.266689877698978</v>
      </c>
      <c r="AL21">
        <v>0.33977819079173849</v>
      </c>
      <c r="AM21">
        <v>0</v>
      </c>
      <c r="AN21">
        <v>0</v>
      </c>
      <c r="AO21">
        <v>0</v>
      </c>
      <c r="AP21">
        <v>1.7167931174048059</v>
      </c>
      <c r="AQ21">
        <v>0</v>
      </c>
      <c r="AR21">
        <v>0.5380876</v>
      </c>
      <c r="AS21">
        <v>1.1475140504014274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612.97507336425531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76.76090910167585</v>
      </c>
      <c r="L22">
        <v>32.620288111641052</v>
      </c>
      <c r="M22">
        <v>0</v>
      </c>
      <c r="N22">
        <v>14.391132851004851</v>
      </c>
      <c r="O22">
        <v>48.338835664451835</v>
      </c>
      <c r="P22">
        <v>55.635962814173226</v>
      </c>
      <c r="Q22">
        <v>2.8792098643649817</v>
      </c>
      <c r="R22">
        <v>5.7570000000000006</v>
      </c>
      <c r="S22">
        <v>2.8784999999999998</v>
      </c>
      <c r="T22">
        <v>0</v>
      </c>
      <c r="U22">
        <v>317.55985379009979</v>
      </c>
      <c r="V22">
        <v>0</v>
      </c>
      <c r="W22">
        <v>4.6008533568904602</v>
      </c>
      <c r="X22">
        <v>34.543176578786017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13.266689877698978</v>
      </c>
      <c r="AL22">
        <v>0.33977819079173849</v>
      </c>
      <c r="AM22">
        <v>0</v>
      </c>
      <c r="AN22">
        <v>0</v>
      </c>
      <c r="AO22">
        <v>0</v>
      </c>
      <c r="AP22">
        <v>1.7167931174048059</v>
      </c>
      <c r="AQ22">
        <v>0</v>
      </c>
      <c r="AR22">
        <v>0.5380876</v>
      </c>
      <c r="AS22">
        <v>1.1475140504014274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612.97458496938509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76.76090910167585</v>
      </c>
      <c r="L23">
        <v>32.620288111641052</v>
      </c>
      <c r="M23">
        <v>0</v>
      </c>
      <c r="N23">
        <v>14.239103651925822</v>
      </c>
      <c r="O23">
        <v>48.338845885555372</v>
      </c>
      <c r="P23">
        <v>55.635787476618866</v>
      </c>
      <c r="Q23">
        <v>2.8785000000000003</v>
      </c>
      <c r="R23">
        <v>5.7570000000000006</v>
      </c>
      <c r="S23">
        <v>2.8784999999999998</v>
      </c>
      <c r="T23">
        <v>0</v>
      </c>
      <c r="U23">
        <v>317.55985379009979</v>
      </c>
      <c r="V23">
        <v>0</v>
      </c>
      <c r="W23">
        <v>4.6059445242369836</v>
      </c>
      <c r="X23">
        <v>34.54330346246973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13.266689877698978</v>
      </c>
      <c r="AL23">
        <v>0.33977819079173849</v>
      </c>
      <c r="AM23">
        <v>0</v>
      </c>
      <c r="AN23">
        <v>0</v>
      </c>
      <c r="AO23">
        <v>0</v>
      </c>
      <c r="AP23">
        <v>1.7167931174048059</v>
      </c>
      <c r="AQ23">
        <v>0</v>
      </c>
      <c r="AR23">
        <v>0.5380876</v>
      </c>
      <c r="AS23">
        <v>1.1475140504014274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612.82689884052047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76.76090910167585</v>
      </c>
      <c r="L24">
        <v>32.620288111641052</v>
      </c>
      <c r="M24">
        <v>0</v>
      </c>
      <c r="N24">
        <v>14.389509922357508</v>
      </c>
      <c r="O24">
        <v>48.338845885555372</v>
      </c>
      <c r="P24">
        <v>55.635787476618866</v>
      </c>
      <c r="Q24">
        <v>2.8785000000000003</v>
      </c>
      <c r="R24">
        <v>5.7570000000000006</v>
      </c>
      <c r="S24">
        <v>2.8784999999999998</v>
      </c>
      <c r="T24">
        <v>0</v>
      </c>
      <c r="U24">
        <v>317.55985379009979</v>
      </c>
      <c r="V24">
        <v>0</v>
      </c>
      <c r="W24">
        <v>4.6059445242369836</v>
      </c>
      <c r="X24">
        <v>34.541354813403565</v>
      </c>
      <c r="Y24">
        <v>0</v>
      </c>
      <c r="Z24">
        <v>0</v>
      </c>
      <c r="AA24">
        <v>0</v>
      </c>
      <c r="AB24">
        <v>0.81221681350337604</v>
      </c>
      <c r="AC24">
        <v>0</v>
      </c>
      <c r="AD24">
        <v>0</v>
      </c>
      <c r="AE24">
        <v>4.0163321607170692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13.266689877698978</v>
      </c>
      <c r="AL24">
        <v>0.33977819079173849</v>
      </c>
      <c r="AM24">
        <v>0</v>
      </c>
      <c r="AN24">
        <v>0</v>
      </c>
      <c r="AO24">
        <v>0</v>
      </c>
      <c r="AP24">
        <v>1.7167931174048059</v>
      </c>
      <c r="AQ24">
        <v>0</v>
      </c>
      <c r="AR24">
        <v>0.5380876</v>
      </c>
      <c r="AS24">
        <v>1.1475140504014274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617.80390543610645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76.76090910167585</v>
      </c>
      <c r="L25">
        <v>32.620288111641052</v>
      </c>
      <c r="M25">
        <v>0</v>
      </c>
      <c r="N25">
        <v>14.389509922357508</v>
      </c>
      <c r="O25">
        <v>48.338845885555372</v>
      </c>
      <c r="P25">
        <v>55.635787476618866</v>
      </c>
      <c r="Q25">
        <v>2.8785000000000003</v>
      </c>
      <c r="R25">
        <v>5.7570000000000006</v>
      </c>
      <c r="S25">
        <v>2.8784999999999998</v>
      </c>
      <c r="T25">
        <v>0</v>
      </c>
      <c r="U25">
        <v>317.55985379009979</v>
      </c>
      <c r="V25">
        <v>0</v>
      </c>
      <c r="W25">
        <v>8.8739514515050164</v>
      </c>
      <c r="X25">
        <v>31.971063120431694</v>
      </c>
      <c r="Y25">
        <v>0</v>
      </c>
      <c r="Z25">
        <v>0</v>
      </c>
      <c r="AA25">
        <v>0</v>
      </c>
      <c r="AB25">
        <v>0.81221681350337604</v>
      </c>
      <c r="AC25">
        <v>0</v>
      </c>
      <c r="AD25">
        <v>0</v>
      </c>
      <c r="AE25">
        <v>8.0326645754481678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13.266689877698978</v>
      </c>
      <c r="AL25">
        <v>1.6988907000000004</v>
      </c>
      <c r="AM25">
        <v>0</v>
      </c>
      <c r="AN25">
        <v>0</v>
      </c>
      <c r="AO25">
        <v>0</v>
      </c>
      <c r="AP25">
        <v>1.7167931174048059</v>
      </c>
      <c r="AQ25">
        <v>0</v>
      </c>
      <c r="AR25">
        <v>0.5380876</v>
      </c>
      <c r="AS25">
        <v>1.1475140504014274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624.87706559434196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76.76090910167585</v>
      </c>
      <c r="L26">
        <v>32.620288111641052</v>
      </c>
      <c r="M26">
        <v>0</v>
      </c>
      <c r="N26">
        <v>14.389509922357508</v>
      </c>
      <c r="O26">
        <v>48.338845885555372</v>
      </c>
      <c r="P26">
        <v>55.635787476618866</v>
      </c>
      <c r="Q26">
        <v>2.8785000000000003</v>
      </c>
      <c r="R26">
        <v>5.7570000000000006</v>
      </c>
      <c r="S26">
        <v>2.8784999999999998</v>
      </c>
      <c r="T26">
        <v>0</v>
      </c>
      <c r="U26">
        <v>317.55985379009979</v>
      </c>
      <c r="V26">
        <v>0</v>
      </c>
      <c r="W26">
        <v>10.551446546391754</v>
      </c>
      <c r="X26">
        <v>31.969829008331843</v>
      </c>
      <c r="Y26">
        <v>0</v>
      </c>
      <c r="Z26">
        <v>0</v>
      </c>
      <c r="AA26">
        <v>0</v>
      </c>
      <c r="AB26">
        <v>0.81221681350337604</v>
      </c>
      <c r="AC26">
        <v>0</v>
      </c>
      <c r="AD26">
        <v>0</v>
      </c>
      <c r="AE26">
        <v>8.0326645754481678</v>
      </c>
      <c r="AF26">
        <v>0</v>
      </c>
      <c r="AG26">
        <v>0</v>
      </c>
      <c r="AH26">
        <v>4.6159626000000005</v>
      </c>
      <c r="AI26">
        <v>0</v>
      </c>
      <c r="AJ26">
        <v>0</v>
      </c>
      <c r="AK26">
        <v>13.266689877698978</v>
      </c>
      <c r="AL26">
        <v>3.1146329500000007</v>
      </c>
      <c r="AM26">
        <v>0</v>
      </c>
      <c r="AN26">
        <v>0</v>
      </c>
      <c r="AO26">
        <v>0</v>
      </c>
      <c r="AP26">
        <v>1.7167931174048059</v>
      </c>
      <c r="AQ26">
        <v>0</v>
      </c>
      <c r="AR26">
        <v>0.5380876</v>
      </c>
      <c r="AS26">
        <v>1.1475140504014274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632.5850314271288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74.609670938993816</v>
      </c>
      <c r="L27">
        <v>32.619744901986792</v>
      </c>
      <c r="M27">
        <v>0</v>
      </c>
      <c r="N27">
        <v>14.389509922357508</v>
      </c>
      <c r="O27">
        <v>48.338845885555372</v>
      </c>
      <c r="P27">
        <v>55.635787476618866</v>
      </c>
      <c r="Q27">
        <v>2.2374193734939762</v>
      </c>
      <c r="R27">
        <v>5.5214477757274665</v>
      </c>
      <c r="S27">
        <v>2.5405852482539681</v>
      </c>
      <c r="T27">
        <v>0</v>
      </c>
      <c r="U27">
        <v>317.55985379009979</v>
      </c>
      <c r="V27">
        <v>0</v>
      </c>
      <c r="W27">
        <v>10.8408306645469</v>
      </c>
      <c r="X27">
        <v>30.670472314952807</v>
      </c>
      <c r="Y27">
        <v>0</v>
      </c>
      <c r="Z27">
        <v>0</v>
      </c>
      <c r="AA27">
        <v>2.0214798035630572</v>
      </c>
      <c r="AB27">
        <v>0.81221681350337604</v>
      </c>
      <c r="AC27">
        <v>0</v>
      </c>
      <c r="AD27">
        <v>0</v>
      </c>
      <c r="AE27">
        <v>8.0326645754481678</v>
      </c>
      <c r="AF27">
        <v>0</v>
      </c>
      <c r="AG27">
        <v>0</v>
      </c>
      <c r="AH27">
        <v>9.6935214600000013</v>
      </c>
      <c r="AI27">
        <v>0</v>
      </c>
      <c r="AJ27">
        <v>0</v>
      </c>
      <c r="AK27">
        <v>13.266689877698978</v>
      </c>
      <c r="AL27">
        <v>0.33977819079173849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0.5380876</v>
      </c>
      <c r="AS27">
        <v>1.1475140504014274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630.81612066399396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76.759846743601003</v>
      </c>
      <c r="L28">
        <v>32.619744901986792</v>
      </c>
      <c r="M28">
        <v>0</v>
      </c>
      <c r="N28">
        <v>14.389509922357508</v>
      </c>
      <c r="O28">
        <v>48.338845885555372</v>
      </c>
      <c r="P28">
        <v>55.635787476618866</v>
      </c>
      <c r="Q28">
        <v>2.8607477187079406</v>
      </c>
      <c r="R28">
        <v>5.757586052398775</v>
      </c>
      <c r="S28">
        <v>2.8796101345291478</v>
      </c>
      <c r="T28">
        <v>0</v>
      </c>
      <c r="U28">
        <v>317.55985379009979</v>
      </c>
      <c r="V28">
        <v>4.6610433508287299</v>
      </c>
      <c r="W28">
        <v>10.8408306645469</v>
      </c>
      <c r="X28">
        <v>30.670472314952807</v>
      </c>
      <c r="Y28">
        <v>0</v>
      </c>
      <c r="Z28">
        <v>0</v>
      </c>
      <c r="AA28">
        <v>3.4238094569854671</v>
      </c>
      <c r="AB28">
        <v>3.2098804994748695</v>
      </c>
      <c r="AC28">
        <v>0</v>
      </c>
      <c r="AD28">
        <v>0</v>
      </c>
      <c r="AE28">
        <v>8.0326645754481678</v>
      </c>
      <c r="AF28">
        <v>0</v>
      </c>
      <c r="AG28">
        <v>0</v>
      </c>
      <c r="AH28">
        <v>13.847887800000001</v>
      </c>
      <c r="AI28">
        <v>0</v>
      </c>
      <c r="AJ28">
        <v>0</v>
      </c>
      <c r="AK28">
        <v>13.266689877698978</v>
      </c>
      <c r="AL28">
        <v>0.33977819079173849</v>
      </c>
      <c r="AM28">
        <v>1.2865512151537886</v>
      </c>
      <c r="AN28">
        <v>0</v>
      </c>
      <c r="AO28">
        <v>0</v>
      </c>
      <c r="AP28">
        <v>0</v>
      </c>
      <c r="AQ28">
        <v>0</v>
      </c>
      <c r="AR28">
        <v>0.5380876</v>
      </c>
      <c r="AS28">
        <v>1.1475140504014274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648.06674222213803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76.760620949387828</v>
      </c>
      <c r="L29">
        <v>32.619744901986792</v>
      </c>
      <c r="M29">
        <v>0</v>
      </c>
      <c r="N29">
        <v>14.389509922357508</v>
      </c>
      <c r="O29">
        <v>48.338845885555372</v>
      </c>
      <c r="P29">
        <v>55.635787476618866</v>
      </c>
      <c r="Q29">
        <v>2.8804191892976587</v>
      </c>
      <c r="R29">
        <v>5.7582881107726394</v>
      </c>
      <c r="S29">
        <v>2.8796101345291478</v>
      </c>
      <c r="T29">
        <v>0</v>
      </c>
      <c r="U29">
        <v>317.55985379009979</v>
      </c>
      <c r="V29">
        <v>5.0306914342770472</v>
      </c>
      <c r="W29">
        <v>10.8408306645469</v>
      </c>
      <c r="X29">
        <v>30.670472314952807</v>
      </c>
      <c r="Y29">
        <v>0</v>
      </c>
      <c r="Z29">
        <v>0.2680843</v>
      </c>
      <c r="AA29">
        <v>6.7382664351851869</v>
      </c>
      <c r="AB29">
        <v>3.2098804994748695</v>
      </c>
      <c r="AC29">
        <v>0</v>
      </c>
      <c r="AD29">
        <v>1.6095613769871309</v>
      </c>
      <c r="AE29">
        <v>8.0326645754481678</v>
      </c>
      <c r="AF29">
        <v>0</v>
      </c>
      <c r="AG29">
        <v>0</v>
      </c>
      <c r="AH29">
        <v>19.617840922998948</v>
      </c>
      <c r="AI29">
        <v>0</v>
      </c>
      <c r="AJ29">
        <v>0</v>
      </c>
      <c r="AK29">
        <v>13.266689877698978</v>
      </c>
      <c r="AL29">
        <v>1.6988907000000004</v>
      </c>
      <c r="AM29">
        <v>2.5679045519879975</v>
      </c>
      <c r="AN29">
        <v>0</v>
      </c>
      <c r="AO29">
        <v>0</v>
      </c>
      <c r="AP29">
        <v>0</v>
      </c>
      <c r="AQ29">
        <v>0</v>
      </c>
      <c r="AR29">
        <v>0.5380876</v>
      </c>
      <c r="AS29">
        <v>1.1475140504014274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662.06005966456519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76.760620949387828</v>
      </c>
      <c r="L30">
        <v>32.619744901986792</v>
      </c>
      <c r="M30">
        <v>0</v>
      </c>
      <c r="N30">
        <v>14.389509922357508</v>
      </c>
      <c r="O30">
        <v>48.338845885555372</v>
      </c>
      <c r="P30">
        <v>55.635787476618866</v>
      </c>
      <c r="Q30">
        <v>2.8804191892976587</v>
      </c>
      <c r="R30">
        <v>5.7582881107726394</v>
      </c>
      <c r="S30">
        <v>2.8796101345291478</v>
      </c>
      <c r="T30">
        <v>0</v>
      </c>
      <c r="U30">
        <v>317.55985379009979</v>
      </c>
      <c r="V30">
        <v>5.0601106636500752</v>
      </c>
      <c r="W30">
        <v>10.8408306645469</v>
      </c>
      <c r="X30">
        <v>30.670472314952807</v>
      </c>
      <c r="Y30">
        <v>0</v>
      </c>
      <c r="Z30">
        <v>3.1784074099999997</v>
      </c>
      <c r="AA30">
        <v>6.7382664351851869</v>
      </c>
      <c r="AB30">
        <v>6.4197612529632417</v>
      </c>
      <c r="AC30">
        <v>0</v>
      </c>
      <c r="AD30">
        <v>3.8951382376987129</v>
      </c>
      <c r="AE30">
        <v>8.0326645754481678</v>
      </c>
      <c r="AF30">
        <v>0</v>
      </c>
      <c r="AG30">
        <v>0</v>
      </c>
      <c r="AH30">
        <v>26.541785077001055</v>
      </c>
      <c r="AI30">
        <v>0</v>
      </c>
      <c r="AJ30">
        <v>0</v>
      </c>
      <c r="AK30">
        <v>13.266689877698978</v>
      </c>
      <c r="AL30">
        <v>13.591125600000003</v>
      </c>
      <c r="AM30">
        <v>3.5737535729932488</v>
      </c>
      <c r="AN30">
        <v>0</v>
      </c>
      <c r="AO30">
        <v>0</v>
      </c>
      <c r="AP30">
        <v>0</v>
      </c>
      <c r="AQ30">
        <v>0</v>
      </c>
      <c r="AR30">
        <v>0.5380876</v>
      </c>
      <c r="AS30">
        <v>1.1475140504014274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690.31728769314532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76.760620949387828</v>
      </c>
      <c r="L31">
        <v>32.619715407807831</v>
      </c>
      <c r="M31">
        <v>0</v>
      </c>
      <c r="N31">
        <v>14.389509922357508</v>
      </c>
      <c r="O31">
        <v>48.338845885555372</v>
      </c>
      <c r="P31">
        <v>55.635787476618866</v>
      </c>
      <c r="Q31">
        <v>2.8810829983775013</v>
      </c>
      <c r="R31">
        <v>9.9084994694485822</v>
      </c>
      <c r="S31">
        <v>2.8797586991272395</v>
      </c>
      <c r="T31">
        <v>0</v>
      </c>
      <c r="U31">
        <v>317.55985379009979</v>
      </c>
      <c r="V31">
        <v>5.0601106636500752</v>
      </c>
      <c r="W31">
        <v>10.8408306645469</v>
      </c>
      <c r="X31">
        <v>30.670472314952807</v>
      </c>
      <c r="Y31">
        <v>0</v>
      </c>
      <c r="Z31">
        <v>3.1784074099999997</v>
      </c>
      <c r="AA31">
        <v>6.7382664351851869</v>
      </c>
      <c r="AB31">
        <v>6.4197612529632417</v>
      </c>
      <c r="AC31">
        <v>0</v>
      </c>
      <c r="AD31">
        <v>4.4526902206661623</v>
      </c>
      <c r="AE31">
        <v>8.0326645754481678</v>
      </c>
      <c r="AF31">
        <v>0</v>
      </c>
      <c r="AG31">
        <v>0</v>
      </c>
      <c r="AH31">
        <v>33.465728722998939</v>
      </c>
      <c r="AI31">
        <v>0</v>
      </c>
      <c r="AJ31">
        <v>0</v>
      </c>
      <c r="AK31">
        <v>13.266689877698978</v>
      </c>
      <c r="AL31">
        <v>13.591125600000003</v>
      </c>
      <c r="AM31">
        <v>3.5737535729932488</v>
      </c>
      <c r="AN31">
        <v>0</v>
      </c>
      <c r="AO31">
        <v>0</v>
      </c>
      <c r="AP31">
        <v>1.7167931174048059</v>
      </c>
      <c r="AQ31">
        <v>0</v>
      </c>
      <c r="AR31">
        <v>0.5380876</v>
      </c>
      <c r="AS31">
        <v>1.1475140504014274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703.66657067769063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157.50814654107739</v>
      </c>
      <c r="L32">
        <v>62.591238440591646</v>
      </c>
      <c r="M32">
        <v>0</v>
      </c>
      <c r="N32">
        <v>14.389509922357508</v>
      </c>
      <c r="O32">
        <v>48.338845885555372</v>
      </c>
      <c r="P32">
        <v>55.635787476618866</v>
      </c>
      <c r="Q32">
        <v>5.1031996281989365</v>
      </c>
      <c r="R32">
        <v>9.9084994694485822</v>
      </c>
      <c r="S32">
        <v>6.1698182976855547</v>
      </c>
      <c r="T32">
        <v>0</v>
      </c>
      <c r="U32">
        <v>317.55985379009979</v>
      </c>
      <c r="V32">
        <v>5.0601106636500752</v>
      </c>
      <c r="W32">
        <v>10.8408306645469</v>
      </c>
      <c r="X32">
        <v>30.670472314952807</v>
      </c>
      <c r="Y32">
        <v>0</v>
      </c>
      <c r="Z32">
        <v>3.1784074099999997</v>
      </c>
      <c r="AA32">
        <v>6.7382664351851869</v>
      </c>
      <c r="AB32">
        <v>6.4197612529632417</v>
      </c>
      <c r="AC32">
        <v>0</v>
      </c>
      <c r="AD32">
        <v>4.4526902206661623</v>
      </c>
      <c r="AE32">
        <v>8.0326645754481678</v>
      </c>
      <c r="AF32">
        <v>0</v>
      </c>
      <c r="AG32">
        <v>0</v>
      </c>
      <c r="AH32">
        <v>34.204282789799365</v>
      </c>
      <c r="AI32">
        <v>0</v>
      </c>
      <c r="AJ32">
        <v>0</v>
      </c>
      <c r="AK32">
        <v>13.266689877698978</v>
      </c>
      <c r="AL32">
        <v>13.591125600000003</v>
      </c>
      <c r="AM32">
        <v>3.671219824306077</v>
      </c>
      <c r="AN32">
        <v>0</v>
      </c>
      <c r="AO32">
        <v>0</v>
      </c>
      <c r="AP32">
        <v>1.7167931174048059</v>
      </c>
      <c r="AQ32">
        <v>0</v>
      </c>
      <c r="AR32">
        <v>0.80713139999999994</v>
      </c>
      <c r="AS32">
        <v>1.1475140504014274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821.00285964865679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157.4334955342359</v>
      </c>
      <c r="L33">
        <v>62.249830920007696</v>
      </c>
      <c r="M33">
        <v>0</v>
      </c>
      <c r="N33">
        <v>14.389509922357508</v>
      </c>
      <c r="O33">
        <v>48.338845885555372</v>
      </c>
      <c r="P33">
        <v>55.635787476618866</v>
      </c>
      <c r="Q33">
        <v>5.1031996281989365</v>
      </c>
      <c r="R33">
        <v>9.9084994694485822</v>
      </c>
      <c r="S33">
        <v>6.1698182976855547</v>
      </c>
      <c r="T33">
        <v>0</v>
      </c>
      <c r="U33">
        <v>317.55985379009979</v>
      </c>
      <c r="V33">
        <v>5.0601106636500752</v>
      </c>
      <c r="W33">
        <v>10.8408306645469</v>
      </c>
      <c r="X33">
        <v>30.670472314952807</v>
      </c>
      <c r="Y33">
        <v>0</v>
      </c>
      <c r="Z33">
        <v>3.1784074099999997</v>
      </c>
      <c r="AA33">
        <v>3.4238094569854671</v>
      </c>
      <c r="AB33">
        <v>6.4197612529632417</v>
      </c>
      <c r="AC33">
        <v>0</v>
      </c>
      <c r="AD33">
        <v>6.6790354579863731</v>
      </c>
      <c r="AE33">
        <v>8.0326645754481678</v>
      </c>
      <c r="AF33">
        <v>0</v>
      </c>
      <c r="AG33">
        <v>0</v>
      </c>
      <c r="AH33">
        <v>34.204282789799365</v>
      </c>
      <c r="AI33">
        <v>0</v>
      </c>
      <c r="AJ33">
        <v>0</v>
      </c>
      <c r="AK33">
        <v>13.266689877698978</v>
      </c>
      <c r="AL33">
        <v>13.591125600000003</v>
      </c>
      <c r="AM33">
        <v>3.8518567009752447</v>
      </c>
      <c r="AN33">
        <v>0</v>
      </c>
      <c r="AO33">
        <v>0</v>
      </c>
      <c r="AP33">
        <v>9.3643302506048076E-2</v>
      </c>
      <c r="AQ33">
        <v>0</v>
      </c>
      <c r="AR33">
        <v>8.8784454000000004</v>
      </c>
      <c r="AS33">
        <v>1.1475140504014274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826.12749044212228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157.4334955342359</v>
      </c>
      <c r="L34">
        <v>62.589752416451255</v>
      </c>
      <c r="M34">
        <v>0</v>
      </c>
      <c r="N34">
        <v>14.389509922357508</v>
      </c>
      <c r="O34">
        <v>48.338845885555372</v>
      </c>
      <c r="P34">
        <v>55.635787476618866</v>
      </c>
      <c r="Q34">
        <v>5.1031996281989365</v>
      </c>
      <c r="R34">
        <v>9.9084994694485822</v>
      </c>
      <c r="S34">
        <v>6.1698182976855547</v>
      </c>
      <c r="T34">
        <v>0</v>
      </c>
      <c r="U34">
        <v>317.55985379009979</v>
      </c>
      <c r="V34">
        <v>5.0601106636500752</v>
      </c>
      <c r="W34">
        <v>10.8408306645469</v>
      </c>
      <c r="X34">
        <v>30.670472314952807</v>
      </c>
      <c r="Y34">
        <v>0</v>
      </c>
      <c r="Z34">
        <v>3.1784074099999997</v>
      </c>
      <c r="AA34">
        <v>3.4238094569854671</v>
      </c>
      <c r="AB34">
        <v>6.4197612529632417</v>
      </c>
      <c r="AC34">
        <v>0</v>
      </c>
      <c r="AD34">
        <v>6.6790354579863731</v>
      </c>
      <c r="AE34">
        <v>8.0326645754481678</v>
      </c>
      <c r="AF34">
        <v>0</v>
      </c>
      <c r="AG34">
        <v>0</v>
      </c>
      <c r="AH34">
        <v>34.204282789799365</v>
      </c>
      <c r="AI34">
        <v>0</v>
      </c>
      <c r="AJ34">
        <v>0</v>
      </c>
      <c r="AK34">
        <v>13.266689877698978</v>
      </c>
      <c r="AL34">
        <v>13.591125600000003</v>
      </c>
      <c r="AM34">
        <v>3.8518567009752447</v>
      </c>
      <c r="AN34">
        <v>0</v>
      </c>
      <c r="AO34">
        <v>0</v>
      </c>
      <c r="AP34">
        <v>9.3643302506048076E-2</v>
      </c>
      <c r="AQ34">
        <v>0</v>
      </c>
      <c r="AR34">
        <v>8.8784454000000004</v>
      </c>
      <c r="AS34">
        <v>1.1475140504014274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826.46741193856587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157.4334955342359</v>
      </c>
      <c r="L35">
        <v>62.589752416451255</v>
      </c>
      <c r="M35">
        <v>0</v>
      </c>
      <c r="N35">
        <v>14.389509922357508</v>
      </c>
      <c r="O35">
        <v>48.338845885555372</v>
      </c>
      <c r="P35">
        <v>55.635787476618866</v>
      </c>
      <c r="Q35">
        <v>5.1031996281989365</v>
      </c>
      <c r="R35">
        <v>9.9084994694485822</v>
      </c>
      <c r="S35">
        <v>6.1698182976855547</v>
      </c>
      <c r="T35">
        <v>0</v>
      </c>
      <c r="U35">
        <v>317.55985379009979</v>
      </c>
      <c r="V35">
        <v>5.0601106636500752</v>
      </c>
      <c r="W35">
        <v>10.8408306645469</v>
      </c>
      <c r="X35">
        <v>30.670472314952807</v>
      </c>
      <c r="Y35">
        <v>0</v>
      </c>
      <c r="Z35">
        <v>3.1784074099999997</v>
      </c>
      <c r="AA35">
        <v>2.1177408796296304</v>
      </c>
      <c r="AB35">
        <v>6.4197612529632417</v>
      </c>
      <c r="AC35">
        <v>0</v>
      </c>
      <c r="AD35">
        <v>6.6790354579863731</v>
      </c>
      <c r="AE35">
        <v>8.0326645754481678</v>
      </c>
      <c r="AF35">
        <v>0</v>
      </c>
      <c r="AG35">
        <v>0</v>
      </c>
      <c r="AH35">
        <v>27.695775600000001</v>
      </c>
      <c r="AI35">
        <v>0</v>
      </c>
      <c r="AJ35">
        <v>0</v>
      </c>
      <c r="AK35">
        <v>13.266689877698978</v>
      </c>
      <c r="AL35">
        <v>13.591125600000003</v>
      </c>
      <c r="AM35">
        <v>3.8518567009752447</v>
      </c>
      <c r="AN35">
        <v>0</v>
      </c>
      <c r="AO35">
        <v>0</v>
      </c>
      <c r="AP35">
        <v>9.3643302506048076E-2</v>
      </c>
      <c r="AQ35">
        <v>0</v>
      </c>
      <c r="AR35">
        <v>1.0761752</v>
      </c>
      <c r="AS35">
        <v>1.1475140504014274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810.85056597141067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157.4334955342359</v>
      </c>
      <c r="L36">
        <v>62.589752416451255</v>
      </c>
      <c r="M36">
        <v>0</v>
      </c>
      <c r="N36">
        <v>14.389509922357508</v>
      </c>
      <c r="O36">
        <v>48.338845885555372</v>
      </c>
      <c r="P36">
        <v>55.635787476618866</v>
      </c>
      <c r="Q36">
        <v>5.1031996281989365</v>
      </c>
      <c r="R36">
        <v>9.9084994694485822</v>
      </c>
      <c r="S36">
        <v>6.1698182976855547</v>
      </c>
      <c r="T36">
        <v>0</v>
      </c>
      <c r="U36">
        <v>317.55985379009979</v>
      </c>
      <c r="V36">
        <v>5.0601106636500752</v>
      </c>
      <c r="W36">
        <v>10.8408306645469</v>
      </c>
      <c r="X36">
        <v>30.670472314952807</v>
      </c>
      <c r="Y36">
        <v>0</v>
      </c>
      <c r="Z36">
        <v>0</v>
      </c>
      <c r="AA36">
        <v>0</v>
      </c>
      <c r="AB36">
        <v>6.4197612529632417</v>
      </c>
      <c r="AC36">
        <v>0</v>
      </c>
      <c r="AD36">
        <v>3.8629469999999997</v>
      </c>
      <c r="AE36">
        <v>8.0326645754481678</v>
      </c>
      <c r="AF36">
        <v>0</v>
      </c>
      <c r="AG36">
        <v>0</v>
      </c>
      <c r="AH36">
        <v>22.80285519319958</v>
      </c>
      <c r="AI36">
        <v>0</v>
      </c>
      <c r="AJ36">
        <v>0</v>
      </c>
      <c r="AK36">
        <v>13.266689877698978</v>
      </c>
      <c r="AL36">
        <v>1.6988907000000004</v>
      </c>
      <c r="AM36">
        <v>2.5679045519879975</v>
      </c>
      <c r="AN36">
        <v>0</v>
      </c>
      <c r="AO36">
        <v>0</v>
      </c>
      <c r="AP36">
        <v>0</v>
      </c>
      <c r="AQ36">
        <v>0</v>
      </c>
      <c r="AR36">
        <v>0.80713139999999994</v>
      </c>
      <c r="AS36">
        <v>1.1475140504014274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784.30653466550086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157.4334955342359</v>
      </c>
      <c r="L37">
        <v>62.589752416451255</v>
      </c>
      <c r="M37">
        <v>0</v>
      </c>
      <c r="N37">
        <v>14.389509922357508</v>
      </c>
      <c r="O37">
        <v>48.338845885555372</v>
      </c>
      <c r="P37">
        <v>55.635787476618866</v>
      </c>
      <c r="Q37">
        <v>5.1031996281989365</v>
      </c>
      <c r="R37">
        <v>9.9084994694485822</v>
      </c>
      <c r="S37">
        <v>6.1698182976855547</v>
      </c>
      <c r="T37">
        <v>0</v>
      </c>
      <c r="U37">
        <v>317.55985379009979</v>
      </c>
      <c r="V37">
        <v>5.0601106636500752</v>
      </c>
      <c r="W37">
        <v>10.8408306645469</v>
      </c>
      <c r="X37">
        <v>30.670472314952807</v>
      </c>
      <c r="Y37">
        <v>0</v>
      </c>
      <c r="Z37">
        <v>0</v>
      </c>
      <c r="AA37">
        <v>0</v>
      </c>
      <c r="AB37">
        <v>3.2098804994748695</v>
      </c>
      <c r="AC37">
        <v>0</v>
      </c>
      <c r="AD37">
        <v>1.6095613769871309</v>
      </c>
      <c r="AE37">
        <v>8.0326645754481678</v>
      </c>
      <c r="AF37">
        <v>0</v>
      </c>
      <c r="AG37">
        <v>0</v>
      </c>
      <c r="AH37">
        <v>15.694272840000002</v>
      </c>
      <c r="AI37">
        <v>0</v>
      </c>
      <c r="AJ37">
        <v>0</v>
      </c>
      <c r="AK37">
        <v>13.266689877698978</v>
      </c>
      <c r="AL37">
        <v>0.33977819079173849</v>
      </c>
      <c r="AM37">
        <v>1.2865512151537886</v>
      </c>
      <c r="AN37">
        <v>0</v>
      </c>
      <c r="AO37">
        <v>0</v>
      </c>
      <c r="AP37">
        <v>0</v>
      </c>
      <c r="AQ37">
        <v>0</v>
      </c>
      <c r="AR37">
        <v>0.80713139999999994</v>
      </c>
      <c r="AS37">
        <v>1.1475140504014274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769.09422008975764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157.4334955342359</v>
      </c>
      <c r="L38">
        <v>62.589752416451255</v>
      </c>
      <c r="M38">
        <v>0</v>
      </c>
      <c r="N38">
        <v>14.389509922357508</v>
      </c>
      <c r="O38">
        <v>48.338845885555372</v>
      </c>
      <c r="P38">
        <v>55.635787476618866</v>
      </c>
      <c r="Q38">
        <v>5.1031996281989365</v>
      </c>
      <c r="R38">
        <v>9.9084994694485822</v>
      </c>
      <c r="S38">
        <v>6.1698182976855547</v>
      </c>
      <c r="T38">
        <v>0</v>
      </c>
      <c r="U38">
        <v>317.55985379009979</v>
      </c>
      <c r="V38">
        <v>5.0601106636500752</v>
      </c>
      <c r="W38">
        <v>10.8408306645469</v>
      </c>
      <c r="X38">
        <v>30.670472314952807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8.0326645754481678</v>
      </c>
      <c r="AF38">
        <v>0</v>
      </c>
      <c r="AG38">
        <v>0</v>
      </c>
      <c r="AH38">
        <v>8.3087326800000003</v>
      </c>
      <c r="AI38">
        <v>0</v>
      </c>
      <c r="AJ38">
        <v>0</v>
      </c>
      <c r="AK38">
        <v>13.266689877698978</v>
      </c>
      <c r="AL38">
        <v>0.33977819079173849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0.80713139999999994</v>
      </c>
      <c r="AS38">
        <v>1.1475140504014274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755.60268683814195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157.4334955342359</v>
      </c>
      <c r="L39">
        <v>62.589752416451255</v>
      </c>
      <c r="M39">
        <v>0</v>
      </c>
      <c r="N39">
        <v>14.389509922357508</v>
      </c>
      <c r="O39">
        <v>48.338845885555372</v>
      </c>
      <c r="P39">
        <v>55.635787476618866</v>
      </c>
      <c r="Q39">
        <v>5.1031996281989365</v>
      </c>
      <c r="R39">
        <v>9.9084994694485822</v>
      </c>
      <c r="S39">
        <v>6.1698182976855547</v>
      </c>
      <c r="T39">
        <v>0</v>
      </c>
      <c r="U39">
        <v>317.55985379009979</v>
      </c>
      <c r="V39">
        <v>5.0601106636500752</v>
      </c>
      <c r="W39">
        <v>10.8408306645469</v>
      </c>
      <c r="X39">
        <v>30.670472314952807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4.0163321607170692</v>
      </c>
      <c r="AF39">
        <v>0</v>
      </c>
      <c r="AG39">
        <v>0</v>
      </c>
      <c r="AH39">
        <v>7.8932959697993672</v>
      </c>
      <c r="AI39">
        <v>0</v>
      </c>
      <c r="AJ39">
        <v>0</v>
      </c>
      <c r="AK39">
        <v>13.266689877698978</v>
      </c>
      <c r="AL39">
        <v>0.33977819079173849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0.80713139999999994</v>
      </c>
      <c r="AS39">
        <v>1.1475140504014274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751.1709177132102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157.4334955342359</v>
      </c>
      <c r="L40">
        <v>62.589752416451255</v>
      </c>
      <c r="M40">
        <v>0</v>
      </c>
      <c r="N40">
        <v>14.389509922357508</v>
      </c>
      <c r="O40">
        <v>48.338845885555372</v>
      </c>
      <c r="P40">
        <v>55.635787476618866</v>
      </c>
      <c r="Q40">
        <v>5.1031996281989365</v>
      </c>
      <c r="R40">
        <v>9.9084994694485822</v>
      </c>
      <c r="S40">
        <v>6.1698182976855547</v>
      </c>
      <c r="T40">
        <v>0</v>
      </c>
      <c r="U40">
        <v>317.55985379009979</v>
      </c>
      <c r="V40">
        <v>5.0601106636500752</v>
      </c>
      <c r="W40">
        <v>10.8408306645469</v>
      </c>
      <c r="X40">
        <v>30.670472314952807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4.0163321607170692</v>
      </c>
      <c r="AF40">
        <v>0</v>
      </c>
      <c r="AG40">
        <v>0</v>
      </c>
      <c r="AH40">
        <v>4.4774836965997888</v>
      </c>
      <c r="AI40">
        <v>0</v>
      </c>
      <c r="AJ40">
        <v>0</v>
      </c>
      <c r="AK40">
        <v>13.266689877698978</v>
      </c>
      <c r="AL40">
        <v>0.33977819079173849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0.80713139999999994</v>
      </c>
      <c r="AS40">
        <v>4.0654783717662806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750.67306976137536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157.4334955342359</v>
      </c>
      <c r="L41">
        <v>62.589752416451255</v>
      </c>
      <c r="M41">
        <v>0</v>
      </c>
      <c r="N41">
        <v>14.389509922357508</v>
      </c>
      <c r="O41">
        <v>48.338845885555372</v>
      </c>
      <c r="P41">
        <v>55.635787476618866</v>
      </c>
      <c r="Q41">
        <v>5.1031996281989365</v>
      </c>
      <c r="R41">
        <v>9.9084994694485822</v>
      </c>
      <c r="S41">
        <v>6.1698182976855547</v>
      </c>
      <c r="T41">
        <v>0</v>
      </c>
      <c r="U41">
        <v>317.55985379009979</v>
      </c>
      <c r="V41">
        <v>5.0601106636500752</v>
      </c>
      <c r="W41">
        <v>10.8408306645469</v>
      </c>
      <c r="X41">
        <v>30.670472314952807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4.0163321607170692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13.266689877698978</v>
      </c>
      <c r="AL41">
        <v>0.33977819079173849</v>
      </c>
      <c r="AM41">
        <v>0</v>
      </c>
      <c r="AN41">
        <v>0</v>
      </c>
      <c r="AO41">
        <v>0</v>
      </c>
      <c r="AP41">
        <v>6.2428868337365377E-2</v>
      </c>
      <c r="AQ41">
        <v>0</v>
      </c>
      <c r="AR41">
        <v>0.80713139999999994</v>
      </c>
      <c r="AS41">
        <v>4.0654783717662806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746.25801493311303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157.4334955342359</v>
      </c>
      <c r="L42">
        <v>62.589752416451255</v>
      </c>
      <c r="M42">
        <v>0</v>
      </c>
      <c r="N42">
        <v>14.389509922357508</v>
      </c>
      <c r="O42">
        <v>48.338845885555372</v>
      </c>
      <c r="P42">
        <v>55.635787476618866</v>
      </c>
      <c r="Q42">
        <v>5.1031996281989365</v>
      </c>
      <c r="R42">
        <v>9.9084994694485822</v>
      </c>
      <c r="S42">
        <v>6.1698182976855547</v>
      </c>
      <c r="T42">
        <v>0</v>
      </c>
      <c r="U42">
        <v>317.55985379009979</v>
      </c>
      <c r="V42">
        <v>5.0601106636500752</v>
      </c>
      <c r="W42">
        <v>10.8408306645469</v>
      </c>
      <c r="X42">
        <v>30.670472314952807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4.0163321607170692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13.266689877698978</v>
      </c>
      <c r="AL42">
        <v>0.33977819079173849</v>
      </c>
      <c r="AM42">
        <v>0</v>
      </c>
      <c r="AN42">
        <v>0</v>
      </c>
      <c r="AO42">
        <v>0</v>
      </c>
      <c r="AP42">
        <v>6.2428868337365377E-2</v>
      </c>
      <c r="AQ42">
        <v>0</v>
      </c>
      <c r="AR42">
        <v>0.80713139999999994</v>
      </c>
      <c r="AS42">
        <v>4.0654783717662806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746.25801493311303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157.4334955342359</v>
      </c>
      <c r="L43">
        <v>62.589752416451255</v>
      </c>
      <c r="M43">
        <v>0</v>
      </c>
      <c r="N43">
        <v>14.389509922357508</v>
      </c>
      <c r="O43">
        <v>48.338845885555372</v>
      </c>
      <c r="P43">
        <v>55.635787476618866</v>
      </c>
      <c r="Q43">
        <v>5.1031996281989365</v>
      </c>
      <c r="R43">
        <v>9.9084994694485822</v>
      </c>
      <c r="S43">
        <v>6.1698182976855547</v>
      </c>
      <c r="T43">
        <v>0</v>
      </c>
      <c r="U43">
        <v>317.55985379009979</v>
      </c>
      <c r="V43">
        <v>5.0601106636500752</v>
      </c>
      <c r="W43">
        <v>10.8408306645469</v>
      </c>
      <c r="X43">
        <v>30.670472314952807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4.0163321607170692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13.266689877698978</v>
      </c>
      <c r="AL43">
        <v>0.33977819079173849</v>
      </c>
      <c r="AM43">
        <v>0</v>
      </c>
      <c r="AN43">
        <v>0</v>
      </c>
      <c r="AO43">
        <v>0</v>
      </c>
      <c r="AP43">
        <v>0.12485773667473075</v>
      </c>
      <c r="AQ43">
        <v>0</v>
      </c>
      <c r="AR43">
        <v>0.80713139999999994</v>
      </c>
      <c r="AS43">
        <v>4.0654783717662806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746.32044380145032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157.4334955342359</v>
      </c>
      <c r="L44">
        <v>62.589752416451255</v>
      </c>
      <c r="M44">
        <v>0</v>
      </c>
      <c r="N44">
        <v>14.389509922357508</v>
      </c>
      <c r="O44">
        <v>48.338845885555372</v>
      </c>
      <c r="P44">
        <v>55.635787476618866</v>
      </c>
      <c r="Q44">
        <v>5.1031996281989365</v>
      </c>
      <c r="R44">
        <v>9.9084994694485822</v>
      </c>
      <c r="S44">
        <v>6.1698182976855547</v>
      </c>
      <c r="T44">
        <v>0</v>
      </c>
      <c r="U44">
        <v>317.55985379009979</v>
      </c>
      <c r="V44">
        <v>5.0601106636500752</v>
      </c>
      <c r="W44">
        <v>10.8408306645469</v>
      </c>
      <c r="X44">
        <v>30.670472314952807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4.0163321607170692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13.266689877698978</v>
      </c>
      <c r="AL44">
        <v>0.33977819079173849</v>
      </c>
      <c r="AM44">
        <v>0</v>
      </c>
      <c r="AN44">
        <v>0</v>
      </c>
      <c r="AO44">
        <v>0</v>
      </c>
      <c r="AP44">
        <v>0.12485773667473075</v>
      </c>
      <c r="AQ44">
        <v>0</v>
      </c>
      <c r="AR44">
        <v>0.80713139999999994</v>
      </c>
      <c r="AS44">
        <v>1.1475140504014274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743.4024794800855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157.4334955342359</v>
      </c>
      <c r="L45">
        <v>62.589752416451255</v>
      </c>
      <c r="M45">
        <v>0</v>
      </c>
      <c r="N45">
        <v>14.389509922357508</v>
      </c>
      <c r="O45">
        <v>48.338845885555372</v>
      </c>
      <c r="P45">
        <v>55.635787476618866</v>
      </c>
      <c r="Q45">
        <v>5.1031996281989365</v>
      </c>
      <c r="R45">
        <v>9.9084994694485822</v>
      </c>
      <c r="S45">
        <v>6.1698182976855547</v>
      </c>
      <c r="T45">
        <v>0</v>
      </c>
      <c r="U45">
        <v>317.55985379009979</v>
      </c>
      <c r="V45">
        <v>5.0601106636500752</v>
      </c>
      <c r="W45">
        <v>10.8408306645469</v>
      </c>
      <c r="X45">
        <v>30.670472314952807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13.266689877698978</v>
      </c>
      <c r="AL45">
        <v>0.33977819079173849</v>
      </c>
      <c r="AM45">
        <v>0</v>
      </c>
      <c r="AN45">
        <v>0</v>
      </c>
      <c r="AO45">
        <v>0</v>
      </c>
      <c r="AP45">
        <v>0.12485773667473075</v>
      </c>
      <c r="AQ45">
        <v>0</v>
      </c>
      <c r="AR45">
        <v>0.80713139999999994</v>
      </c>
      <c r="AS45">
        <v>1.1475140504014274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739.38614731936843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157.4334955342359</v>
      </c>
      <c r="L46">
        <v>62.589752416451255</v>
      </c>
      <c r="M46">
        <v>0</v>
      </c>
      <c r="N46">
        <v>14.389509922357508</v>
      </c>
      <c r="O46">
        <v>48.338845885555372</v>
      </c>
      <c r="P46">
        <v>55.635787476618866</v>
      </c>
      <c r="Q46">
        <v>5.1031996281989365</v>
      </c>
      <c r="R46">
        <v>9.9084994694485822</v>
      </c>
      <c r="S46">
        <v>6.1698182976855547</v>
      </c>
      <c r="T46">
        <v>0</v>
      </c>
      <c r="U46">
        <v>317.55985379009979</v>
      </c>
      <c r="V46">
        <v>5.0601106636500752</v>
      </c>
      <c r="W46">
        <v>10.8408306645469</v>
      </c>
      <c r="X46">
        <v>30.670472314952807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13.266689877698978</v>
      </c>
      <c r="AL46">
        <v>0.33977819079173849</v>
      </c>
      <c r="AM46">
        <v>0</v>
      </c>
      <c r="AN46">
        <v>0</v>
      </c>
      <c r="AO46">
        <v>0</v>
      </c>
      <c r="AP46">
        <v>0.12485773667473075</v>
      </c>
      <c r="AQ46">
        <v>0</v>
      </c>
      <c r="AR46">
        <v>0.80713139999999994</v>
      </c>
      <c r="AS46">
        <v>1.1475140504014274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739.38614731936843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157.4334955342359</v>
      </c>
      <c r="L47">
        <v>62.589752416451255</v>
      </c>
      <c r="M47">
        <v>0</v>
      </c>
      <c r="N47">
        <v>14.389509922357508</v>
      </c>
      <c r="O47">
        <v>48.338845885555372</v>
      </c>
      <c r="P47">
        <v>55.635787476618866</v>
      </c>
      <c r="Q47">
        <v>5.1031996281989365</v>
      </c>
      <c r="R47">
        <v>9.9084994694485822</v>
      </c>
      <c r="S47">
        <v>6.1698182976855547</v>
      </c>
      <c r="T47">
        <v>0</v>
      </c>
      <c r="U47">
        <v>317.55985379009979</v>
      </c>
      <c r="V47">
        <v>5.0601106636500752</v>
      </c>
      <c r="W47">
        <v>10.8408306645469</v>
      </c>
      <c r="X47">
        <v>30.670472314952807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13.266689877698978</v>
      </c>
      <c r="AL47">
        <v>0.33977819079173849</v>
      </c>
      <c r="AM47">
        <v>0</v>
      </c>
      <c r="AN47">
        <v>0</v>
      </c>
      <c r="AO47">
        <v>0</v>
      </c>
      <c r="AP47">
        <v>0.12485773667473075</v>
      </c>
      <c r="AQ47">
        <v>0</v>
      </c>
      <c r="AR47">
        <v>0.80713139999999994</v>
      </c>
      <c r="AS47">
        <v>1.1475140504014274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739.38614731936843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157.4334955342359</v>
      </c>
      <c r="L48">
        <v>62.589752416451255</v>
      </c>
      <c r="M48">
        <v>0</v>
      </c>
      <c r="N48">
        <v>14.389509922357508</v>
      </c>
      <c r="O48">
        <v>48.338845885555372</v>
      </c>
      <c r="P48">
        <v>55.635787476618866</v>
      </c>
      <c r="Q48">
        <v>5.1031996281989365</v>
      </c>
      <c r="R48">
        <v>9.9084994694485822</v>
      </c>
      <c r="S48">
        <v>6.1698182976855547</v>
      </c>
      <c r="T48">
        <v>0</v>
      </c>
      <c r="U48">
        <v>317.55985379009979</v>
      </c>
      <c r="V48">
        <v>5.0601106636500752</v>
      </c>
      <c r="W48">
        <v>10.8408306645469</v>
      </c>
      <c r="X48">
        <v>30.670472314952807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13.266689877698978</v>
      </c>
      <c r="AL48">
        <v>0.33977819079173849</v>
      </c>
      <c r="AM48">
        <v>0</v>
      </c>
      <c r="AN48">
        <v>0</v>
      </c>
      <c r="AO48">
        <v>0</v>
      </c>
      <c r="AP48">
        <v>0.12485773667473075</v>
      </c>
      <c r="AQ48">
        <v>0</v>
      </c>
      <c r="AR48">
        <v>1.0761752</v>
      </c>
      <c r="AS48">
        <v>1.1475140504014274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739.6551911193684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157.4334955342359</v>
      </c>
      <c r="L49">
        <v>62.589752416451255</v>
      </c>
      <c r="M49">
        <v>0</v>
      </c>
      <c r="N49">
        <v>14.389509922357508</v>
      </c>
      <c r="O49">
        <v>48.338845885555372</v>
      </c>
      <c r="P49">
        <v>55.635787476618866</v>
      </c>
      <c r="Q49">
        <v>5.1031996281989365</v>
      </c>
      <c r="R49">
        <v>9.9084994694485822</v>
      </c>
      <c r="S49">
        <v>6.1698182976855547</v>
      </c>
      <c r="T49">
        <v>0</v>
      </c>
      <c r="U49">
        <v>317.55985379009979</v>
      </c>
      <c r="V49">
        <v>4.8813603000000008</v>
      </c>
      <c r="W49">
        <v>10.8408306645469</v>
      </c>
      <c r="X49">
        <v>30.670472314952807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13.266689877698978</v>
      </c>
      <c r="AL49">
        <v>0.33977819079173849</v>
      </c>
      <c r="AM49">
        <v>0</v>
      </c>
      <c r="AN49">
        <v>0</v>
      </c>
      <c r="AO49">
        <v>0</v>
      </c>
      <c r="AP49">
        <v>0.12485773667473075</v>
      </c>
      <c r="AQ49">
        <v>0</v>
      </c>
      <c r="AR49">
        <v>8.8784454000000004</v>
      </c>
      <c r="AS49">
        <v>1.1475140504014274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747.27871095571834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157.4334955342359</v>
      </c>
      <c r="L50">
        <v>62.589752416451255</v>
      </c>
      <c r="M50">
        <v>0</v>
      </c>
      <c r="N50">
        <v>14.389509922357508</v>
      </c>
      <c r="O50">
        <v>48.338845885555372</v>
      </c>
      <c r="P50">
        <v>55.635787476618866</v>
      </c>
      <c r="Q50">
        <v>5.1031996281989365</v>
      </c>
      <c r="R50">
        <v>9.9084994694485822</v>
      </c>
      <c r="S50">
        <v>6.1698182976855547</v>
      </c>
      <c r="T50">
        <v>0</v>
      </c>
      <c r="U50">
        <v>317.55985379009979</v>
      </c>
      <c r="V50">
        <v>4.8813603000000008</v>
      </c>
      <c r="W50">
        <v>10.8408306645469</v>
      </c>
      <c r="X50">
        <v>30.670472314952807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13.266689877698978</v>
      </c>
      <c r="AL50">
        <v>0.33977819079173849</v>
      </c>
      <c r="AM50">
        <v>0</v>
      </c>
      <c r="AN50">
        <v>0</v>
      </c>
      <c r="AO50">
        <v>0</v>
      </c>
      <c r="AP50">
        <v>0.12485773667473075</v>
      </c>
      <c r="AQ50">
        <v>0</v>
      </c>
      <c r="AR50">
        <v>8.8784454000000004</v>
      </c>
      <c r="AS50">
        <v>1.1475140504014274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747.27871095571834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76.759981031301479</v>
      </c>
      <c r="L51">
        <v>62.589752416451255</v>
      </c>
      <c r="M51">
        <v>0</v>
      </c>
      <c r="N51">
        <v>14.389509922357508</v>
      </c>
      <c r="O51">
        <v>48.338845885555372</v>
      </c>
      <c r="P51">
        <v>55.635787476618866</v>
      </c>
      <c r="Q51">
        <v>5.3215987959866222</v>
      </c>
      <c r="R51">
        <v>10.330838439390215</v>
      </c>
      <c r="S51">
        <v>6.4303303882306482</v>
      </c>
      <c r="T51">
        <v>0</v>
      </c>
      <c r="U51">
        <v>317.55985379009979</v>
      </c>
      <c r="V51">
        <v>4.8813603000000008</v>
      </c>
      <c r="W51">
        <v>10.8408306645469</v>
      </c>
      <c r="X51">
        <v>33.356805522507663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13.266689877698978</v>
      </c>
      <c r="AL51">
        <v>0.33977819079173849</v>
      </c>
      <c r="AM51">
        <v>0</v>
      </c>
      <c r="AN51">
        <v>0</v>
      </c>
      <c r="AO51">
        <v>0</v>
      </c>
      <c r="AP51">
        <v>0.12485773667473075</v>
      </c>
      <c r="AQ51">
        <v>0</v>
      </c>
      <c r="AR51">
        <v>0.80713139999999994</v>
      </c>
      <c r="AS51">
        <v>1.1475140504014274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662.1214658886131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79.511512290396965</v>
      </c>
      <c r="L52">
        <v>62.589752416451255</v>
      </c>
      <c r="M52">
        <v>0</v>
      </c>
      <c r="N52">
        <v>14.389509922357508</v>
      </c>
      <c r="O52">
        <v>48.338845885555372</v>
      </c>
      <c r="P52">
        <v>55.635787476618866</v>
      </c>
      <c r="Q52">
        <v>5.3215987959866222</v>
      </c>
      <c r="R52">
        <v>10.330838439390215</v>
      </c>
      <c r="S52">
        <v>6.4303303882306482</v>
      </c>
      <c r="T52">
        <v>0</v>
      </c>
      <c r="U52">
        <v>317.55985379009979</v>
      </c>
      <c r="V52">
        <v>4.8813603000000008</v>
      </c>
      <c r="W52">
        <v>10.8408306645469</v>
      </c>
      <c r="X52">
        <v>34.489057787571944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13.266689877698978</v>
      </c>
      <c r="AL52">
        <v>0.33977819079173849</v>
      </c>
      <c r="AM52">
        <v>0</v>
      </c>
      <c r="AN52">
        <v>0</v>
      </c>
      <c r="AO52">
        <v>0</v>
      </c>
      <c r="AP52">
        <v>0.12485773667473075</v>
      </c>
      <c r="AQ52">
        <v>0</v>
      </c>
      <c r="AR52">
        <v>0.5380876</v>
      </c>
      <c r="AS52">
        <v>1.1475140504014274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665.73620561277301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76.759976989896757</v>
      </c>
      <c r="L53">
        <v>62.589752416451255</v>
      </c>
      <c r="M53">
        <v>0</v>
      </c>
      <c r="N53">
        <v>14.389509922357508</v>
      </c>
      <c r="O53">
        <v>48.338845885555372</v>
      </c>
      <c r="P53">
        <v>55.635787476618866</v>
      </c>
      <c r="Q53">
        <v>2.7617748437670118</v>
      </c>
      <c r="R53">
        <v>10.330838439390215</v>
      </c>
      <c r="S53">
        <v>2.7603870374133948</v>
      </c>
      <c r="T53">
        <v>0</v>
      </c>
      <c r="U53">
        <v>317.55985379009979</v>
      </c>
      <c r="V53">
        <v>4.8813603000000008</v>
      </c>
      <c r="W53">
        <v>10.8408306645469</v>
      </c>
      <c r="X53">
        <v>35.280455157848209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13.266689877698978</v>
      </c>
      <c r="AL53">
        <v>0.33977819079173849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0.5380876</v>
      </c>
      <c r="AS53">
        <v>1.1475140504014274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657.42144264283741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76.76092809453985</v>
      </c>
      <c r="L54">
        <v>62.589752416451255</v>
      </c>
      <c r="M54">
        <v>0</v>
      </c>
      <c r="N54">
        <v>14.389509922357508</v>
      </c>
      <c r="O54">
        <v>48.338845885555372</v>
      </c>
      <c r="P54">
        <v>55.635787476618866</v>
      </c>
      <c r="Q54">
        <v>2.7617748437670118</v>
      </c>
      <c r="R54">
        <v>10.330838439390215</v>
      </c>
      <c r="S54">
        <v>2.7603870374133948</v>
      </c>
      <c r="T54">
        <v>0</v>
      </c>
      <c r="U54">
        <v>317.55985379009979</v>
      </c>
      <c r="V54">
        <v>4.8813603000000008</v>
      </c>
      <c r="W54">
        <v>10.8408306645469</v>
      </c>
      <c r="X54">
        <v>35.280455157848209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13.266689877698978</v>
      </c>
      <c r="AL54">
        <v>0.33977819079173849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0.5380876</v>
      </c>
      <c r="AS54">
        <v>1.1475140504014274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657.42239374748067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76.759779006161111</v>
      </c>
      <c r="L55">
        <v>32.150296644234373</v>
      </c>
      <c r="M55">
        <v>0</v>
      </c>
      <c r="N55">
        <v>14.389509922357508</v>
      </c>
      <c r="O55">
        <v>48.338845885555372</v>
      </c>
      <c r="P55">
        <v>55.635787476618866</v>
      </c>
      <c r="Q55">
        <v>2.7617748437670118</v>
      </c>
      <c r="R55">
        <v>4.418165407705577</v>
      </c>
      <c r="S55">
        <v>2.7603870374133948</v>
      </c>
      <c r="T55">
        <v>0</v>
      </c>
      <c r="U55">
        <v>317.55985379009979</v>
      </c>
      <c r="V55">
        <v>4.8813603000000008</v>
      </c>
      <c r="W55">
        <v>10.8408306645469</v>
      </c>
      <c r="X55">
        <v>35.280455157848209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13.266689877698978</v>
      </c>
      <c r="AL55">
        <v>0.33977819079173849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0.5380876</v>
      </c>
      <c r="AS55">
        <v>1.1475140504014274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621.06911585520027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76.759779006161111</v>
      </c>
      <c r="L56">
        <v>31.299977509651221</v>
      </c>
      <c r="M56">
        <v>0</v>
      </c>
      <c r="N56">
        <v>14.389509922357508</v>
      </c>
      <c r="O56">
        <v>48.338845885555372</v>
      </c>
      <c r="P56">
        <v>55.635787476618866</v>
      </c>
      <c r="Q56">
        <v>2.7617748437670118</v>
      </c>
      <c r="R56">
        <v>4.418165407705577</v>
      </c>
      <c r="S56">
        <v>2.7603870374133948</v>
      </c>
      <c r="T56">
        <v>0</v>
      </c>
      <c r="U56">
        <v>317.55985379009979</v>
      </c>
      <c r="V56">
        <v>4.8813603000000008</v>
      </c>
      <c r="W56">
        <v>10.8408306645469</v>
      </c>
      <c r="X56">
        <v>35.280455157848209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13.266689877698978</v>
      </c>
      <c r="AL56">
        <v>0.33977819079173849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0.5380876</v>
      </c>
      <c r="AS56">
        <v>1.1475140504014274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620.21879672061721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76.759779006161111</v>
      </c>
      <c r="L57">
        <v>31.300333891409938</v>
      </c>
      <c r="M57">
        <v>0</v>
      </c>
      <c r="N57">
        <v>14.389509922357508</v>
      </c>
      <c r="O57">
        <v>48.338845885555372</v>
      </c>
      <c r="P57">
        <v>55.635787476618866</v>
      </c>
      <c r="Q57">
        <v>2.7617748437670118</v>
      </c>
      <c r="R57">
        <v>4.418165407705577</v>
      </c>
      <c r="S57">
        <v>2.7603870374133948</v>
      </c>
      <c r="T57">
        <v>0</v>
      </c>
      <c r="U57">
        <v>317.55985379009979</v>
      </c>
      <c r="V57">
        <v>4.8813603000000008</v>
      </c>
      <c r="W57">
        <v>10.8408306645469</v>
      </c>
      <c r="X57">
        <v>33.089053753406887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13.266689877698978</v>
      </c>
      <c r="AL57">
        <v>0.33977819079173849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0.5380876</v>
      </c>
      <c r="AS57">
        <v>1.1475140504014274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618.02775169793449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76.759779006161111</v>
      </c>
      <c r="L58">
        <v>31.299977509651221</v>
      </c>
      <c r="M58">
        <v>0</v>
      </c>
      <c r="N58">
        <v>14.389509922357508</v>
      </c>
      <c r="O58">
        <v>48.338845885555372</v>
      </c>
      <c r="P58">
        <v>55.635787476618866</v>
      </c>
      <c r="Q58">
        <v>2.7617748437670118</v>
      </c>
      <c r="R58">
        <v>4.418165407705577</v>
      </c>
      <c r="S58">
        <v>2.7603870374133948</v>
      </c>
      <c r="T58">
        <v>0</v>
      </c>
      <c r="U58">
        <v>317.55985379009979</v>
      </c>
      <c r="V58">
        <v>4.8813603000000008</v>
      </c>
      <c r="W58">
        <v>10.8408306645469</v>
      </c>
      <c r="X58">
        <v>33.089053753406887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13.266689877698978</v>
      </c>
      <c r="AL58">
        <v>0.33977819079173849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0.5380876</v>
      </c>
      <c r="AS58">
        <v>1.1475140504014274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618.0273953161759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76.759779006161111</v>
      </c>
      <c r="L59">
        <v>31.300319892947652</v>
      </c>
      <c r="M59">
        <v>0</v>
      </c>
      <c r="N59">
        <v>14.389509922357508</v>
      </c>
      <c r="O59">
        <v>48.338845885555372</v>
      </c>
      <c r="P59">
        <v>55.635787476618866</v>
      </c>
      <c r="Q59">
        <v>2.7617748437670118</v>
      </c>
      <c r="R59">
        <v>4.418165407705577</v>
      </c>
      <c r="S59">
        <v>2.7603870374133948</v>
      </c>
      <c r="T59">
        <v>0</v>
      </c>
      <c r="U59">
        <v>317.55985379009979</v>
      </c>
      <c r="V59">
        <v>0</v>
      </c>
      <c r="W59">
        <v>10.8408306645469</v>
      </c>
      <c r="X59">
        <v>33.089053753406887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13.266689877698978</v>
      </c>
      <c r="AL59">
        <v>0.33977819079173849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0.5380876</v>
      </c>
      <c r="AS59">
        <v>1.1475140504014274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613.14637739947239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76.759779006161111</v>
      </c>
      <c r="L60">
        <v>31.300319892947652</v>
      </c>
      <c r="M60">
        <v>0</v>
      </c>
      <c r="N60">
        <v>14.389509922357508</v>
      </c>
      <c r="O60">
        <v>48.338845885555372</v>
      </c>
      <c r="P60">
        <v>55.635787476618866</v>
      </c>
      <c r="Q60">
        <v>2.7617748437670118</v>
      </c>
      <c r="R60">
        <v>4.418165407705577</v>
      </c>
      <c r="S60">
        <v>2.7603870374133948</v>
      </c>
      <c r="T60">
        <v>0</v>
      </c>
      <c r="U60">
        <v>317.55985379009979</v>
      </c>
      <c r="V60">
        <v>0</v>
      </c>
      <c r="W60">
        <v>10.8408306645469</v>
      </c>
      <c r="X60">
        <v>33.089053753406887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13.266689877698978</v>
      </c>
      <c r="AL60">
        <v>0.33977819079173849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0.5380876</v>
      </c>
      <c r="AS60">
        <v>1.1475140504014274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613.14637739947239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76.759779006161111</v>
      </c>
      <c r="L61">
        <v>31.300307021031223</v>
      </c>
      <c r="M61">
        <v>0</v>
      </c>
      <c r="N61">
        <v>14.389509922357508</v>
      </c>
      <c r="O61">
        <v>48.338845885555372</v>
      </c>
      <c r="P61">
        <v>55.635787476618866</v>
      </c>
      <c r="Q61">
        <v>2.7617748437670118</v>
      </c>
      <c r="R61">
        <v>4.418165407705577</v>
      </c>
      <c r="S61">
        <v>2.7603870374133948</v>
      </c>
      <c r="T61">
        <v>0</v>
      </c>
      <c r="U61">
        <v>317.55985379009979</v>
      </c>
      <c r="V61">
        <v>0</v>
      </c>
      <c r="W61">
        <v>10.8408306645469</v>
      </c>
      <c r="X61">
        <v>33.089053753406887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13.266689877698978</v>
      </c>
      <c r="AL61">
        <v>0.33977819079173849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0.5380876</v>
      </c>
      <c r="AS61">
        <v>1.1475140504014274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613.14636452755599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76.760776706888279</v>
      </c>
      <c r="L62">
        <v>31.300307021031223</v>
      </c>
      <c r="M62">
        <v>0</v>
      </c>
      <c r="N62">
        <v>14.389509922357508</v>
      </c>
      <c r="O62">
        <v>48.338845885555372</v>
      </c>
      <c r="P62">
        <v>55.635787476618866</v>
      </c>
      <c r="Q62">
        <v>2.7617748437670118</v>
      </c>
      <c r="R62">
        <v>4.418165407705577</v>
      </c>
      <c r="S62">
        <v>2.7603870374133948</v>
      </c>
      <c r="T62">
        <v>0</v>
      </c>
      <c r="U62">
        <v>317.55985379009979</v>
      </c>
      <c r="V62">
        <v>0</v>
      </c>
      <c r="W62">
        <v>10.8408306645469</v>
      </c>
      <c r="X62">
        <v>33.089053753406887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13.266689877698978</v>
      </c>
      <c r="AL62">
        <v>0.33977819079173849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0.5380876</v>
      </c>
      <c r="AS62">
        <v>1.1475140504014274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613.1473622282831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76.760776706888279</v>
      </c>
      <c r="L63">
        <v>31.299979283879058</v>
      </c>
      <c r="M63">
        <v>0</v>
      </c>
      <c r="N63">
        <v>14.389509922357508</v>
      </c>
      <c r="O63">
        <v>48.338845885555372</v>
      </c>
      <c r="P63">
        <v>55.635787476618866</v>
      </c>
      <c r="Q63">
        <v>2.7594487439353097</v>
      </c>
      <c r="R63">
        <v>4.418165407705577</v>
      </c>
      <c r="S63">
        <v>2.7603808239277652</v>
      </c>
      <c r="T63">
        <v>0</v>
      </c>
      <c r="U63">
        <v>317.55985379009979</v>
      </c>
      <c r="V63">
        <v>0</v>
      </c>
      <c r="W63">
        <v>10.8408306645469</v>
      </c>
      <c r="X63">
        <v>33.089053753406887</v>
      </c>
      <c r="Y63">
        <v>0</v>
      </c>
      <c r="Z63">
        <v>0</v>
      </c>
      <c r="AA63">
        <v>0</v>
      </c>
      <c r="AB63">
        <v>2.2742067729932485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13.266689877698978</v>
      </c>
      <c r="AL63">
        <v>0.33977819079173849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0.69951393079710145</v>
      </c>
      <c r="AS63">
        <v>1.1475140504014274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615.58033528160388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76.760776706888279</v>
      </c>
      <c r="L64">
        <v>31.299979283879058</v>
      </c>
      <c r="M64">
        <v>0</v>
      </c>
      <c r="N64">
        <v>14.389509922357508</v>
      </c>
      <c r="O64">
        <v>48.338845885555372</v>
      </c>
      <c r="P64">
        <v>55.635787476618866</v>
      </c>
      <c r="Q64">
        <v>2.7594487439353097</v>
      </c>
      <c r="R64">
        <v>4.418165407705577</v>
      </c>
      <c r="S64">
        <v>2.7603808239277652</v>
      </c>
      <c r="T64">
        <v>0</v>
      </c>
      <c r="U64">
        <v>317.55985379009979</v>
      </c>
      <c r="V64">
        <v>0</v>
      </c>
      <c r="W64">
        <v>10.8408306645469</v>
      </c>
      <c r="X64">
        <v>33.089053753406887</v>
      </c>
      <c r="Y64">
        <v>0</v>
      </c>
      <c r="Z64">
        <v>0</v>
      </c>
      <c r="AA64">
        <v>0</v>
      </c>
      <c r="AB64">
        <v>2.2742067729932485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13.266689877698978</v>
      </c>
      <c r="AL64">
        <v>0.33977819079173849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0.69951393079710145</v>
      </c>
      <c r="AS64">
        <v>1.1475140504014274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615.58033528160388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76.760776706888279</v>
      </c>
      <c r="L65">
        <v>31.299979283879058</v>
      </c>
      <c r="M65">
        <v>0</v>
      </c>
      <c r="N65">
        <v>14.389509922357508</v>
      </c>
      <c r="O65">
        <v>48.338845885555372</v>
      </c>
      <c r="P65">
        <v>55.635787476618866</v>
      </c>
      <c r="Q65">
        <v>2.7594487439353097</v>
      </c>
      <c r="R65">
        <v>4.418165407705577</v>
      </c>
      <c r="S65">
        <v>2.7603808239277652</v>
      </c>
      <c r="T65">
        <v>0</v>
      </c>
      <c r="U65">
        <v>317.55985379009979</v>
      </c>
      <c r="V65">
        <v>0</v>
      </c>
      <c r="W65">
        <v>10.8408306645469</v>
      </c>
      <c r="X65">
        <v>33.089053753406887</v>
      </c>
      <c r="Y65">
        <v>0</v>
      </c>
      <c r="Z65">
        <v>0</v>
      </c>
      <c r="AA65">
        <v>0</v>
      </c>
      <c r="AB65">
        <v>0.81221681350337604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13.266689877698978</v>
      </c>
      <c r="AL65">
        <v>0.33977819079173849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0.5380876</v>
      </c>
      <c r="AS65">
        <v>1.1475140504014274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613.95691899131691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76.760776706888279</v>
      </c>
      <c r="L66">
        <v>31.299979283879058</v>
      </c>
      <c r="M66">
        <v>0</v>
      </c>
      <c r="N66">
        <v>14.389509922357508</v>
      </c>
      <c r="O66">
        <v>48.338845885555372</v>
      </c>
      <c r="P66">
        <v>55.635787476618866</v>
      </c>
      <c r="Q66">
        <v>2.7594487439353097</v>
      </c>
      <c r="R66">
        <v>4.418165407705577</v>
      </c>
      <c r="S66">
        <v>2.7603808239277652</v>
      </c>
      <c r="T66">
        <v>0</v>
      </c>
      <c r="U66">
        <v>317.55985379009979</v>
      </c>
      <c r="V66">
        <v>0</v>
      </c>
      <c r="W66">
        <v>10.8408306645469</v>
      </c>
      <c r="X66">
        <v>33.089053753406887</v>
      </c>
      <c r="Y66">
        <v>0</v>
      </c>
      <c r="Z66">
        <v>0</v>
      </c>
      <c r="AA66">
        <v>0</v>
      </c>
      <c r="AB66">
        <v>0.81221681350337604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13.266689877698978</v>
      </c>
      <c r="AL66">
        <v>0.33977819079173849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0.5380876</v>
      </c>
      <c r="AS66">
        <v>1.6393057500000003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614.44871069091539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76.26146118271015</v>
      </c>
      <c r="L67">
        <v>31.299979283879058</v>
      </c>
      <c r="M67">
        <v>0</v>
      </c>
      <c r="N67">
        <v>14.389509922357508</v>
      </c>
      <c r="O67">
        <v>48.338845885555372</v>
      </c>
      <c r="P67">
        <v>55.635787476618866</v>
      </c>
      <c r="Q67">
        <v>2.7594487439353097</v>
      </c>
      <c r="R67">
        <v>4.418165407705577</v>
      </c>
      <c r="S67">
        <v>2.7603808239277652</v>
      </c>
      <c r="T67">
        <v>0</v>
      </c>
      <c r="U67">
        <v>317.55985379009979</v>
      </c>
      <c r="V67">
        <v>0</v>
      </c>
      <c r="W67">
        <v>10.8408306645469</v>
      </c>
      <c r="X67">
        <v>33.089053753406887</v>
      </c>
      <c r="Y67">
        <v>0</v>
      </c>
      <c r="Z67">
        <v>0</v>
      </c>
      <c r="AA67">
        <v>0</v>
      </c>
      <c r="AB67">
        <v>0.81221681350337604</v>
      </c>
      <c r="AC67">
        <v>0</v>
      </c>
      <c r="AD67">
        <v>0</v>
      </c>
      <c r="AE67">
        <v>4.0163321607170692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13.266689877698978</v>
      </c>
      <c r="AL67">
        <v>0.33977819079173849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0.5380876</v>
      </c>
      <c r="AS67">
        <v>1.1475140504014274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617.47393562785578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76.760749392759678</v>
      </c>
      <c r="L68">
        <v>31.300131076159893</v>
      </c>
      <c r="M68">
        <v>0</v>
      </c>
      <c r="N68">
        <v>14.389509922357508</v>
      </c>
      <c r="O68">
        <v>48.338845885555372</v>
      </c>
      <c r="P68">
        <v>55.635787476618866</v>
      </c>
      <c r="Q68">
        <v>2.7594487439353097</v>
      </c>
      <c r="R68">
        <v>10.330838439390215</v>
      </c>
      <c r="S68">
        <v>2.7603808239277652</v>
      </c>
      <c r="T68">
        <v>0</v>
      </c>
      <c r="U68">
        <v>317.55985379009979</v>
      </c>
      <c r="V68">
        <v>4.9280701155778894</v>
      </c>
      <c r="W68">
        <v>10.8408306645469</v>
      </c>
      <c r="X68">
        <v>33.089053753406887</v>
      </c>
      <c r="Y68">
        <v>0</v>
      </c>
      <c r="Z68">
        <v>0</v>
      </c>
      <c r="AA68">
        <v>0</v>
      </c>
      <c r="AB68">
        <v>0.81221681350337604</v>
      </c>
      <c r="AC68">
        <v>0</v>
      </c>
      <c r="AD68">
        <v>0</v>
      </c>
      <c r="AE68">
        <v>4.0163321607170692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13.266689877698978</v>
      </c>
      <c r="AL68">
        <v>0.33977819079173849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0.5380876</v>
      </c>
      <c r="AS68">
        <v>1.6393057500000003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629.30591047704729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157.43364823987176</v>
      </c>
      <c r="L69">
        <v>62.589752416451255</v>
      </c>
      <c r="M69">
        <v>0</v>
      </c>
      <c r="N69">
        <v>14.389509922357508</v>
      </c>
      <c r="O69">
        <v>48.338845885555372</v>
      </c>
      <c r="P69">
        <v>55.635787476618866</v>
      </c>
      <c r="Q69">
        <v>5.3215987959866222</v>
      </c>
      <c r="R69">
        <v>10.330838439390215</v>
      </c>
      <c r="S69">
        <v>6.4303303882306482</v>
      </c>
      <c r="T69">
        <v>0</v>
      </c>
      <c r="U69">
        <v>317.55985379009979</v>
      </c>
      <c r="V69">
        <v>4.9280701155778894</v>
      </c>
      <c r="W69">
        <v>10.8408306645469</v>
      </c>
      <c r="X69">
        <v>33.089053753406887</v>
      </c>
      <c r="Y69">
        <v>0</v>
      </c>
      <c r="Z69">
        <v>0</v>
      </c>
      <c r="AA69">
        <v>0</v>
      </c>
      <c r="AB69">
        <v>0.81221681350337604</v>
      </c>
      <c r="AC69">
        <v>0</v>
      </c>
      <c r="AD69">
        <v>0</v>
      </c>
      <c r="AE69">
        <v>4.0163321607170692</v>
      </c>
      <c r="AF69">
        <v>0</v>
      </c>
      <c r="AG69">
        <v>0</v>
      </c>
      <c r="AH69">
        <v>3.6927700800000003</v>
      </c>
      <c r="AI69">
        <v>0</v>
      </c>
      <c r="AJ69">
        <v>0</v>
      </c>
      <c r="AK69">
        <v>13.266689877698978</v>
      </c>
      <c r="AL69">
        <v>0.33977819079173849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0.5380876</v>
      </c>
      <c r="AS69">
        <v>1.1475140504014274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750.70150866120639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157.4334955342359</v>
      </c>
      <c r="L70">
        <v>62.589752416451255</v>
      </c>
      <c r="M70">
        <v>0</v>
      </c>
      <c r="N70">
        <v>14.389509922357508</v>
      </c>
      <c r="O70">
        <v>48.338845885555372</v>
      </c>
      <c r="P70">
        <v>55.635787476618866</v>
      </c>
      <c r="Q70">
        <v>5.3215987959866222</v>
      </c>
      <c r="R70">
        <v>10.330838439390215</v>
      </c>
      <c r="S70">
        <v>6.4303303882306482</v>
      </c>
      <c r="T70">
        <v>0</v>
      </c>
      <c r="U70">
        <v>317.55985379009979</v>
      </c>
      <c r="V70">
        <v>4.9280701155778894</v>
      </c>
      <c r="W70">
        <v>10.8408306645469</v>
      </c>
      <c r="X70">
        <v>33.089053753406887</v>
      </c>
      <c r="Y70">
        <v>0</v>
      </c>
      <c r="Z70">
        <v>0</v>
      </c>
      <c r="AA70">
        <v>0</v>
      </c>
      <c r="AB70">
        <v>0.81221681350337604</v>
      </c>
      <c r="AC70">
        <v>0</v>
      </c>
      <c r="AD70">
        <v>0</v>
      </c>
      <c r="AE70">
        <v>4.0163321607170692</v>
      </c>
      <c r="AF70">
        <v>0</v>
      </c>
      <c r="AG70">
        <v>0</v>
      </c>
      <c r="AH70">
        <v>8.3087326800000003</v>
      </c>
      <c r="AI70">
        <v>0</v>
      </c>
      <c r="AJ70">
        <v>0</v>
      </c>
      <c r="AK70">
        <v>13.266689877698978</v>
      </c>
      <c r="AL70">
        <v>0.33977819079173849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0.5380876</v>
      </c>
      <c r="AS70">
        <v>1.1475140504014274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755.31731855557064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157.4334955342359</v>
      </c>
      <c r="L71">
        <v>62.589752416451255</v>
      </c>
      <c r="M71">
        <v>0</v>
      </c>
      <c r="N71">
        <v>14.389509922357508</v>
      </c>
      <c r="O71">
        <v>48.338845885555372</v>
      </c>
      <c r="P71">
        <v>55.635787476618866</v>
      </c>
      <c r="Q71">
        <v>5.3215987959866222</v>
      </c>
      <c r="R71">
        <v>10.330838439390215</v>
      </c>
      <c r="S71">
        <v>6.4303303882306482</v>
      </c>
      <c r="T71">
        <v>0</v>
      </c>
      <c r="U71">
        <v>317.55985379009979</v>
      </c>
      <c r="V71">
        <v>4.9280701155778894</v>
      </c>
      <c r="W71">
        <v>10.8408306645469</v>
      </c>
      <c r="X71">
        <v>33.089053753406887</v>
      </c>
      <c r="Y71">
        <v>0</v>
      </c>
      <c r="Z71">
        <v>0</v>
      </c>
      <c r="AA71">
        <v>0</v>
      </c>
      <c r="AB71">
        <v>3.2098804994748695</v>
      </c>
      <c r="AC71">
        <v>0</v>
      </c>
      <c r="AD71">
        <v>2.1976949087812265</v>
      </c>
      <c r="AE71">
        <v>8.0326645754481678</v>
      </c>
      <c r="AF71">
        <v>0</v>
      </c>
      <c r="AG71">
        <v>0</v>
      </c>
      <c r="AH71">
        <v>15.694272840000002</v>
      </c>
      <c r="AI71">
        <v>0</v>
      </c>
      <c r="AJ71">
        <v>0</v>
      </c>
      <c r="AK71">
        <v>13.266689877698978</v>
      </c>
      <c r="AL71">
        <v>0.33977819079173849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0.5380876</v>
      </c>
      <c r="AS71">
        <v>1.1475140504014274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771.31454972505446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157.4334955342359</v>
      </c>
      <c r="L72">
        <v>62.589752416451255</v>
      </c>
      <c r="M72">
        <v>0</v>
      </c>
      <c r="N72">
        <v>14.389509922357508</v>
      </c>
      <c r="O72">
        <v>48.338845885555372</v>
      </c>
      <c r="P72">
        <v>55.635787476618866</v>
      </c>
      <c r="Q72">
        <v>5.3215987959866222</v>
      </c>
      <c r="R72">
        <v>10.330838439390215</v>
      </c>
      <c r="S72">
        <v>6.4303303882306482</v>
      </c>
      <c r="T72">
        <v>0</v>
      </c>
      <c r="U72">
        <v>317.55985379009979</v>
      </c>
      <c r="V72">
        <v>4.9280701155778894</v>
      </c>
      <c r="W72">
        <v>10.8408306645469</v>
      </c>
      <c r="X72">
        <v>33.089053753406887</v>
      </c>
      <c r="Y72">
        <v>0</v>
      </c>
      <c r="Z72">
        <v>0.2680843</v>
      </c>
      <c r="AA72">
        <v>0</v>
      </c>
      <c r="AB72">
        <v>3.2098804994748695</v>
      </c>
      <c r="AC72">
        <v>0</v>
      </c>
      <c r="AD72">
        <v>4.4526902206661623</v>
      </c>
      <c r="AE72">
        <v>8.0326645754481678</v>
      </c>
      <c r="AF72">
        <v>0</v>
      </c>
      <c r="AG72">
        <v>0</v>
      </c>
      <c r="AH72">
        <v>17.540657880000001</v>
      </c>
      <c r="AI72">
        <v>0</v>
      </c>
      <c r="AJ72">
        <v>0</v>
      </c>
      <c r="AK72">
        <v>13.266689877698978</v>
      </c>
      <c r="AL72">
        <v>1.6988907000000004</v>
      </c>
      <c r="AM72">
        <v>1.2865512151537886</v>
      </c>
      <c r="AN72">
        <v>0</v>
      </c>
      <c r="AO72">
        <v>0</v>
      </c>
      <c r="AP72">
        <v>0</v>
      </c>
      <c r="AQ72">
        <v>0</v>
      </c>
      <c r="AR72">
        <v>0.5380876</v>
      </c>
      <c r="AS72">
        <v>1.1475140504014274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778.32967810130128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157.4334955342359</v>
      </c>
      <c r="L73">
        <v>62.589752416451255</v>
      </c>
      <c r="M73">
        <v>0</v>
      </c>
      <c r="N73">
        <v>14.389509922357508</v>
      </c>
      <c r="O73">
        <v>48.338845885555372</v>
      </c>
      <c r="P73">
        <v>55.635787476618866</v>
      </c>
      <c r="Q73">
        <v>5.3215987959866222</v>
      </c>
      <c r="R73">
        <v>10.330838439390215</v>
      </c>
      <c r="S73">
        <v>6.4303303882306482</v>
      </c>
      <c r="T73">
        <v>0</v>
      </c>
      <c r="U73">
        <v>317.55985379009979</v>
      </c>
      <c r="V73">
        <v>4.9280701155778894</v>
      </c>
      <c r="W73">
        <v>10.8408306645469</v>
      </c>
      <c r="X73">
        <v>33.089053753406887</v>
      </c>
      <c r="Y73">
        <v>0</v>
      </c>
      <c r="Z73">
        <v>3.1784074099999997</v>
      </c>
      <c r="AA73">
        <v>1.71344476652602</v>
      </c>
      <c r="AB73">
        <v>6.4197612529632417</v>
      </c>
      <c r="AC73">
        <v>0</v>
      </c>
      <c r="AD73">
        <v>4.4526902206661623</v>
      </c>
      <c r="AE73">
        <v>8.0326645754481678</v>
      </c>
      <c r="AF73">
        <v>0</v>
      </c>
      <c r="AG73">
        <v>0</v>
      </c>
      <c r="AH73">
        <v>21.925822477001052</v>
      </c>
      <c r="AI73">
        <v>0</v>
      </c>
      <c r="AJ73">
        <v>0</v>
      </c>
      <c r="AK73">
        <v>13.266689877698978</v>
      </c>
      <c r="AL73">
        <v>13.591125600000003</v>
      </c>
      <c r="AM73">
        <v>2.5679045519879975</v>
      </c>
      <c r="AN73">
        <v>0</v>
      </c>
      <c r="AO73">
        <v>0</v>
      </c>
      <c r="AP73">
        <v>1.7167931174048059</v>
      </c>
      <c r="AQ73">
        <v>0</v>
      </c>
      <c r="AR73">
        <v>0.5380876</v>
      </c>
      <c r="AS73">
        <v>2.0327390588760035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806.32409769103026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157.4334955342359</v>
      </c>
      <c r="L74">
        <v>62.589752416451255</v>
      </c>
      <c r="M74">
        <v>0</v>
      </c>
      <c r="N74">
        <v>14.389509922357508</v>
      </c>
      <c r="O74">
        <v>48.338845885555372</v>
      </c>
      <c r="P74">
        <v>55.635787476618866</v>
      </c>
      <c r="Q74">
        <v>5.3215987959866222</v>
      </c>
      <c r="R74">
        <v>10.330838439390215</v>
      </c>
      <c r="S74">
        <v>6.4303303882306482</v>
      </c>
      <c r="T74">
        <v>0</v>
      </c>
      <c r="U74">
        <v>317.55985379009979</v>
      </c>
      <c r="V74">
        <v>4.9280701155778894</v>
      </c>
      <c r="W74">
        <v>10.8408306645469</v>
      </c>
      <c r="X74">
        <v>33.089053753406887</v>
      </c>
      <c r="Y74">
        <v>0</v>
      </c>
      <c r="Z74">
        <v>3.1784074099999997</v>
      </c>
      <c r="AA74">
        <v>3.3883854074074082</v>
      </c>
      <c r="AB74">
        <v>6.4197612529632417</v>
      </c>
      <c r="AC74">
        <v>0</v>
      </c>
      <c r="AD74">
        <v>6.6790354579863731</v>
      </c>
      <c r="AE74">
        <v>8.0326645754481678</v>
      </c>
      <c r="AF74">
        <v>0</v>
      </c>
      <c r="AG74">
        <v>0</v>
      </c>
      <c r="AH74">
        <v>22.387418482998946</v>
      </c>
      <c r="AI74">
        <v>0</v>
      </c>
      <c r="AJ74">
        <v>0</v>
      </c>
      <c r="AK74">
        <v>13.266689877698978</v>
      </c>
      <c r="AL74">
        <v>13.591125600000003</v>
      </c>
      <c r="AM74">
        <v>2.5679045519879975</v>
      </c>
      <c r="AN74">
        <v>0</v>
      </c>
      <c r="AO74">
        <v>0</v>
      </c>
      <c r="AP74">
        <v>1.7167931174048059</v>
      </c>
      <c r="AQ74">
        <v>0</v>
      </c>
      <c r="AR74">
        <v>0.5380876</v>
      </c>
      <c r="AS74">
        <v>2.0327390588760035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810.68697957522988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157.4334955342359</v>
      </c>
      <c r="L75">
        <v>62.589752416451255</v>
      </c>
      <c r="M75">
        <v>0</v>
      </c>
      <c r="N75">
        <v>14.389509922357508</v>
      </c>
      <c r="O75">
        <v>48.338845885555372</v>
      </c>
      <c r="P75">
        <v>55.635787476618866</v>
      </c>
      <c r="Q75">
        <v>5.3215987959866222</v>
      </c>
      <c r="R75">
        <v>10.330838439390215</v>
      </c>
      <c r="S75">
        <v>6.4303303882306482</v>
      </c>
      <c r="T75">
        <v>0</v>
      </c>
      <c r="U75">
        <v>317.55985379009979</v>
      </c>
      <c r="V75">
        <v>4.9280701155778894</v>
      </c>
      <c r="W75">
        <v>10.8408306645469</v>
      </c>
      <c r="X75">
        <v>33.089053753406887</v>
      </c>
      <c r="Y75">
        <v>0</v>
      </c>
      <c r="Z75">
        <v>3.1784074099999997</v>
      </c>
      <c r="AA75">
        <v>5.390613148148149</v>
      </c>
      <c r="AB75">
        <v>6.4197612529632417</v>
      </c>
      <c r="AC75">
        <v>0</v>
      </c>
      <c r="AD75">
        <v>6.6790354579863731</v>
      </c>
      <c r="AE75">
        <v>8.0326645754481678</v>
      </c>
      <c r="AF75">
        <v>0</v>
      </c>
      <c r="AG75">
        <v>0</v>
      </c>
      <c r="AH75">
        <v>32.311738200000001</v>
      </c>
      <c r="AI75">
        <v>0</v>
      </c>
      <c r="AJ75">
        <v>0</v>
      </c>
      <c r="AK75">
        <v>13.266689877698978</v>
      </c>
      <c r="AL75">
        <v>13.591125600000003</v>
      </c>
      <c r="AM75">
        <v>2.5679045519879975</v>
      </c>
      <c r="AN75">
        <v>0</v>
      </c>
      <c r="AO75">
        <v>0</v>
      </c>
      <c r="AP75">
        <v>1.7167931174048059</v>
      </c>
      <c r="AQ75">
        <v>0</v>
      </c>
      <c r="AR75">
        <v>0.5380876</v>
      </c>
      <c r="AS75">
        <v>1.1475140504014274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821.72830202449722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157.4334955342359</v>
      </c>
      <c r="L76">
        <v>62.589752416451255</v>
      </c>
      <c r="M76">
        <v>0</v>
      </c>
      <c r="N76">
        <v>14.389509922357508</v>
      </c>
      <c r="O76">
        <v>48.338845885555372</v>
      </c>
      <c r="P76">
        <v>55.635787476618866</v>
      </c>
      <c r="Q76">
        <v>5.3215987959866222</v>
      </c>
      <c r="R76">
        <v>10.330838439390215</v>
      </c>
      <c r="S76">
        <v>6.4303303882306482</v>
      </c>
      <c r="T76">
        <v>0</v>
      </c>
      <c r="U76">
        <v>317.55985379009979</v>
      </c>
      <c r="V76">
        <v>4.9280701155778894</v>
      </c>
      <c r="W76">
        <v>10.8408306645469</v>
      </c>
      <c r="X76">
        <v>33.089053753406887</v>
      </c>
      <c r="Y76">
        <v>0</v>
      </c>
      <c r="Z76">
        <v>3.1784074099999997</v>
      </c>
      <c r="AA76">
        <v>6.3532226388888899</v>
      </c>
      <c r="AB76">
        <v>6.4197612529632417</v>
      </c>
      <c r="AC76">
        <v>0</v>
      </c>
      <c r="AD76">
        <v>6.6790354579863731</v>
      </c>
      <c r="AE76">
        <v>8.0326645754481678</v>
      </c>
      <c r="AF76">
        <v>0</v>
      </c>
      <c r="AG76">
        <v>0</v>
      </c>
      <c r="AH76">
        <v>32.311738200000001</v>
      </c>
      <c r="AI76">
        <v>0</v>
      </c>
      <c r="AJ76">
        <v>0</v>
      </c>
      <c r="AK76">
        <v>13.266689877698978</v>
      </c>
      <c r="AL76">
        <v>13.591125600000003</v>
      </c>
      <c r="AM76">
        <v>2.5679045519879975</v>
      </c>
      <c r="AN76">
        <v>0</v>
      </c>
      <c r="AO76">
        <v>0</v>
      </c>
      <c r="AP76">
        <v>1.7167931174048059</v>
      </c>
      <c r="AQ76">
        <v>0</v>
      </c>
      <c r="AR76">
        <v>0.5380876</v>
      </c>
      <c r="AS76">
        <v>1.1475140504014274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822.69091151523787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157.4334955342359</v>
      </c>
      <c r="L77">
        <v>62.589752416451255</v>
      </c>
      <c r="M77">
        <v>0</v>
      </c>
      <c r="N77">
        <v>14.389509922357508</v>
      </c>
      <c r="O77">
        <v>48.338845885555372</v>
      </c>
      <c r="P77">
        <v>55.635787476618866</v>
      </c>
      <c r="Q77">
        <v>5.3215987959866222</v>
      </c>
      <c r="R77">
        <v>10.330838439390215</v>
      </c>
      <c r="S77">
        <v>6.4303303882306482</v>
      </c>
      <c r="T77">
        <v>0</v>
      </c>
      <c r="U77">
        <v>317.55985379009979</v>
      </c>
      <c r="V77">
        <v>4.9280701155778894</v>
      </c>
      <c r="W77">
        <v>10.8408306645469</v>
      </c>
      <c r="X77">
        <v>33.089053753406887</v>
      </c>
      <c r="Y77">
        <v>0</v>
      </c>
      <c r="Z77">
        <v>3.1784074099999997</v>
      </c>
      <c r="AA77">
        <v>6.3532226388888899</v>
      </c>
      <c r="AB77">
        <v>6.4197612529632417</v>
      </c>
      <c r="AC77">
        <v>0</v>
      </c>
      <c r="AD77">
        <v>6.6790354579863731</v>
      </c>
      <c r="AE77">
        <v>8.0326645754481678</v>
      </c>
      <c r="AF77">
        <v>0</v>
      </c>
      <c r="AG77">
        <v>0</v>
      </c>
      <c r="AH77">
        <v>25.849390559999996</v>
      </c>
      <c r="AI77">
        <v>0</v>
      </c>
      <c r="AJ77">
        <v>0</v>
      </c>
      <c r="AK77">
        <v>13.266689877698978</v>
      </c>
      <c r="AL77">
        <v>13.591125600000003</v>
      </c>
      <c r="AM77">
        <v>2.5679045519879975</v>
      </c>
      <c r="AN77">
        <v>0</v>
      </c>
      <c r="AO77">
        <v>0</v>
      </c>
      <c r="AP77">
        <v>0</v>
      </c>
      <c r="AQ77">
        <v>0</v>
      </c>
      <c r="AR77">
        <v>0.5380876</v>
      </c>
      <c r="AS77">
        <v>1.1475140504014274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814.51177075783301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157.4334955342359</v>
      </c>
      <c r="L78">
        <v>62.589752416451255</v>
      </c>
      <c r="M78">
        <v>0</v>
      </c>
      <c r="N78">
        <v>14.389509922357508</v>
      </c>
      <c r="O78">
        <v>48.338845885555372</v>
      </c>
      <c r="P78">
        <v>55.635787476618866</v>
      </c>
      <c r="Q78">
        <v>5.3215987959866222</v>
      </c>
      <c r="R78">
        <v>10.330838439390215</v>
      </c>
      <c r="S78">
        <v>6.4303303882306482</v>
      </c>
      <c r="T78">
        <v>0</v>
      </c>
      <c r="U78">
        <v>317.55985379009979</v>
      </c>
      <c r="V78">
        <v>4.9280701155778894</v>
      </c>
      <c r="W78">
        <v>10.8408306645469</v>
      </c>
      <c r="X78">
        <v>33.089053753406887</v>
      </c>
      <c r="Y78">
        <v>0</v>
      </c>
      <c r="Z78">
        <v>3.1784074099999997</v>
      </c>
      <c r="AA78">
        <v>6.3532226388888899</v>
      </c>
      <c r="AB78">
        <v>6.4197612529632417</v>
      </c>
      <c r="AC78">
        <v>0</v>
      </c>
      <c r="AD78">
        <v>4.4526902206661623</v>
      </c>
      <c r="AE78">
        <v>8.0326645754481678</v>
      </c>
      <c r="AF78">
        <v>0</v>
      </c>
      <c r="AG78">
        <v>0</v>
      </c>
      <c r="AH78">
        <v>25.849390559999996</v>
      </c>
      <c r="AI78">
        <v>0</v>
      </c>
      <c r="AJ78">
        <v>0</v>
      </c>
      <c r="AK78">
        <v>13.266689877698978</v>
      </c>
      <c r="AL78">
        <v>13.591125600000003</v>
      </c>
      <c r="AM78">
        <v>2.5679045519879975</v>
      </c>
      <c r="AN78">
        <v>0</v>
      </c>
      <c r="AO78">
        <v>0</v>
      </c>
      <c r="AP78">
        <v>0</v>
      </c>
      <c r="AQ78">
        <v>0</v>
      </c>
      <c r="AR78">
        <v>0.5380876</v>
      </c>
      <c r="AS78">
        <v>1.1475140504014274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812.28542552051272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157.4334955342359</v>
      </c>
      <c r="L79">
        <v>62.589752416451255</v>
      </c>
      <c r="M79">
        <v>0</v>
      </c>
      <c r="N79">
        <v>14.389509922357508</v>
      </c>
      <c r="O79">
        <v>48.338845885555372</v>
      </c>
      <c r="P79">
        <v>55.635787476618866</v>
      </c>
      <c r="Q79">
        <v>5.3215987959866222</v>
      </c>
      <c r="R79">
        <v>10.330838439390215</v>
      </c>
      <c r="S79">
        <v>6.4303303882306482</v>
      </c>
      <c r="T79">
        <v>0</v>
      </c>
      <c r="U79">
        <v>317.55985379009979</v>
      </c>
      <c r="V79">
        <v>4.9280701155778894</v>
      </c>
      <c r="W79">
        <v>10.8408306645469</v>
      </c>
      <c r="X79">
        <v>33.089053753406887</v>
      </c>
      <c r="Y79">
        <v>0</v>
      </c>
      <c r="Z79">
        <v>1.5892038319999997</v>
      </c>
      <c r="AA79">
        <v>6.3532226388888899</v>
      </c>
      <c r="AB79">
        <v>6.4197612529632417</v>
      </c>
      <c r="AC79">
        <v>0</v>
      </c>
      <c r="AD79">
        <v>4.4526902206661623</v>
      </c>
      <c r="AE79">
        <v>8.0326645754481678</v>
      </c>
      <c r="AF79">
        <v>0</v>
      </c>
      <c r="AG79">
        <v>0</v>
      </c>
      <c r="AH79">
        <v>18.233052397001057</v>
      </c>
      <c r="AI79">
        <v>0</v>
      </c>
      <c r="AJ79">
        <v>0</v>
      </c>
      <c r="AK79">
        <v>13.266689877698978</v>
      </c>
      <c r="AL79">
        <v>1.6988907000000004</v>
      </c>
      <c r="AM79">
        <v>1.2865512151537886</v>
      </c>
      <c r="AN79">
        <v>0</v>
      </c>
      <c r="AO79">
        <v>0</v>
      </c>
      <c r="AP79">
        <v>0</v>
      </c>
      <c r="AQ79">
        <v>0</v>
      </c>
      <c r="AR79">
        <v>5.9189635999999997</v>
      </c>
      <c r="AS79">
        <v>1.1475140504014274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795.2871715426794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157.4334955342359</v>
      </c>
      <c r="L80">
        <v>62.589752416451255</v>
      </c>
      <c r="M80">
        <v>0</v>
      </c>
      <c r="N80">
        <v>14.389509922357508</v>
      </c>
      <c r="O80">
        <v>48.338845885555372</v>
      </c>
      <c r="P80">
        <v>55.635787476618866</v>
      </c>
      <c r="Q80">
        <v>5.3215987959866222</v>
      </c>
      <c r="R80">
        <v>10.330838439390215</v>
      </c>
      <c r="S80">
        <v>6.4303303882306482</v>
      </c>
      <c r="T80">
        <v>0</v>
      </c>
      <c r="U80">
        <v>317.55985379009979</v>
      </c>
      <c r="V80">
        <v>4.9280701155778894</v>
      </c>
      <c r="W80">
        <v>10.8408306645469</v>
      </c>
      <c r="X80">
        <v>33.089053753406887</v>
      </c>
      <c r="Y80">
        <v>0</v>
      </c>
      <c r="Z80">
        <v>1.5892038319999997</v>
      </c>
      <c r="AA80">
        <v>3.4238094569854671</v>
      </c>
      <c r="AB80">
        <v>3.2098804994748695</v>
      </c>
      <c r="AC80">
        <v>0</v>
      </c>
      <c r="AD80">
        <v>2.1976949087812265</v>
      </c>
      <c r="AE80">
        <v>4.0163321607170692</v>
      </c>
      <c r="AF80">
        <v>0</v>
      </c>
      <c r="AG80">
        <v>0</v>
      </c>
      <c r="AH80">
        <v>5.7699531229989445</v>
      </c>
      <c r="AI80">
        <v>0</v>
      </c>
      <c r="AJ80">
        <v>0</v>
      </c>
      <c r="AK80">
        <v>13.266689877698978</v>
      </c>
      <c r="AL80">
        <v>0.33977819079173849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5.9189635999999997</v>
      </c>
      <c r="AS80">
        <v>1.1475140504014274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767.76778688230763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157.4334955342359</v>
      </c>
      <c r="L81">
        <v>62.589752416451255</v>
      </c>
      <c r="M81">
        <v>0</v>
      </c>
      <c r="N81">
        <v>14.389509922357508</v>
      </c>
      <c r="O81">
        <v>48.338845885555372</v>
      </c>
      <c r="P81">
        <v>55.635787476618866</v>
      </c>
      <c r="Q81">
        <v>5.3215987959866222</v>
      </c>
      <c r="R81">
        <v>10.330838439390215</v>
      </c>
      <c r="S81">
        <v>6.4303303882306482</v>
      </c>
      <c r="T81">
        <v>0</v>
      </c>
      <c r="U81">
        <v>317.55985379009979</v>
      </c>
      <c r="V81">
        <v>4.9280701155778894</v>
      </c>
      <c r="W81">
        <v>10.8408306645469</v>
      </c>
      <c r="X81">
        <v>33.089053753406887</v>
      </c>
      <c r="Y81">
        <v>0</v>
      </c>
      <c r="Z81">
        <v>1.5892038319999997</v>
      </c>
      <c r="AA81">
        <v>1.5401751851851855</v>
      </c>
      <c r="AB81">
        <v>3.2098804994748695</v>
      </c>
      <c r="AC81">
        <v>0</v>
      </c>
      <c r="AD81">
        <v>0</v>
      </c>
      <c r="AE81">
        <v>4.0163321607170692</v>
      </c>
      <c r="AF81">
        <v>0</v>
      </c>
      <c r="AG81">
        <v>0</v>
      </c>
      <c r="AH81">
        <v>3.6927700800000003</v>
      </c>
      <c r="AI81">
        <v>0</v>
      </c>
      <c r="AJ81">
        <v>0</v>
      </c>
      <c r="AK81">
        <v>13.266689877698978</v>
      </c>
      <c r="AL81">
        <v>0.33977819079173849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0.5380876</v>
      </c>
      <c r="AS81">
        <v>1.1475140504014274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756.22839865872709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157.4334955342359</v>
      </c>
      <c r="L82">
        <v>62.589752416451255</v>
      </c>
      <c r="M82">
        <v>0</v>
      </c>
      <c r="N82">
        <v>14.389509922357508</v>
      </c>
      <c r="O82">
        <v>48.338845885555372</v>
      </c>
      <c r="P82">
        <v>55.635787476618866</v>
      </c>
      <c r="Q82">
        <v>5.3215987959866222</v>
      </c>
      <c r="R82">
        <v>10.330838439390215</v>
      </c>
      <c r="S82">
        <v>6.4303303882306482</v>
      </c>
      <c r="T82">
        <v>0</v>
      </c>
      <c r="U82">
        <v>317.55985379009979</v>
      </c>
      <c r="V82">
        <v>4.9280701155778894</v>
      </c>
      <c r="W82">
        <v>10.8408306645469</v>
      </c>
      <c r="X82">
        <v>33.089053753406887</v>
      </c>
      <c r="Y82">
        <v>0</v>
      </c>
      <c r="Z82">
        <v>1.5892038319999997</v>
      </c>
      <c r="AA82">
        <v>0</v>
      </c>
      <c r="AB82">
        <v>3.2098804994748695</v>
      </c>
      <c r="AC82">
        <v>0</v>
      </c>
      <c r="AD82">
        <v>0</v>
      </c>
      <c r="AE82">
        <v>4.0163321607170692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13.266689877698978</v>
      </c>
      <c r="AL82">
        <v>0.33977819079173849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0.5380876</v>
      </c>
      <c r="AS82">
        <v>1.1475140504014274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750.99545339354199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143.92264378561521</v>
      </c>
      <c r="L83">
        <v>62.589752416451255</v>
      </c>
      <c r="M83">
        <v>0</v>
      </c>
      <c r="N83">
        <v>14.389509922357508</v>
      </c>
      <c r="O83">
        <v>48.338845885555372</v>
      </c>
      <c r="P83">
        <v>55.635787476618866</v>
      </c>
      <c r="Q83">
        <v>5.3215987959866222</v>
      </c>
      <c r="R83">
        <v>10.330838439390215</v>
      </c>
      <c r="S83">
        <v>6.4303303882306482</v>
      </c>
      <c r="T83">
        <v>0</v>
      </c>
      <c r="U83">
        <v>317.55985379009979</v>
      </c>
      <c r="V83">
        <v>5.0601106636500752</v>
      </c>
      <c r="W83">
        <v>11.300511789166105</v>
      </c>
      <c r="X83">
        <v>35.950315457821119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4.0163321607170692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13.266689877698978</v>
      </c>
      <c r="AL83">
        <v>0.33977819079173849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0.5380876</v>
      </c>
      <c r="AS83">
        <v>1.1475140504014274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736.13850069055206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139.12846192439056</v>
      </c>
      <c r="L84">
        <v>62.589752416451255</v>
      </c>
      <c r="M84">
        <v>0</v>
      </c>
      <c r="N84">
        <v>14.389509922357508</v>
      </c>
      <c r="O84">
        <v>48.338845885555372</v>
      </c>
      <c r="P84">
        <v>55.635787476618866</v>
      </c>
      <c r="Q84">
        <v>5.3215987959866222</v>
      </c>
      <c r="R84">
        <v>10.330838439390215</v>
      </c>
      <c r="S84">
        <v>6.4303303882306482</v>
      </c>
      <c r="T84">
        <v>0</v>
      </c>
      <c r="U84">
        <v>317.55985379009979</v>
      </c>
      <c r="V84">
        <v>5.0601106636500752</v>
      </c>
      <c r="W84">
        <v>11.300511789166105</v>
      </c>
      <c r="X84">
        <v>35.950315457821119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4.0163321607170692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13.266689877698978</v>
      </c>
      <c r="AL84">
        <v>0.33977819079173849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0.5380876</v>
      </c>
      <c r="AS84">
        <v>1.1475140504014274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731.34431882932745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73.649453642370034</v>
      </c>
      <c r="L85">
        <v>62.590685894919503</v>
      </c>
      <c r="M85">
        <v>0</v>
      </c>
      <c r="N85">
        <v>14.389509922357508</v>
      </c>
      <c r="O85">
        <v>48.338845885555372</v>
      </c>
      <c r="P85">
        <v>55.635787476618866</v>
      </c>
      <c r="Q85">
        <v>0.84065428085106386</v>
      </c>
      <c r="R85">
        <v>4.418165407705577</v>
      </c>
      <c r="S85">
        <v>1.6998342107819333</v>
      </c>
      <c r="T85">
        <v>0</v>
      </c>
      <c r="U85">
        <v>317.55985379009979</v>
      </c>
      <c r="V85">
        <v>5.0601106636500752</v>
      </c>
      <c r="W85">
        <v>11.300511789166105</v>
      </c>
      <c r="X85">
        <v>35.950315457821119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4.0163321607170692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13.266689877698978</v>
      </c>
      <c r="AL85">
        <v>0.33977819079173849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0.5380876</v>
      </c>
      <c r="AS85">
        <v>1.1475140504014274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650.74213030150622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73.649453642370034</v>
      </c>
      <c r="L86">
        <v>29.739873134415859</v>
      </c>
      <c r="M86">
        <v>0</v>
      </c>
      <c r="N86">
        <v>14.389509922357508</v>
      </c>
      <c r="O86">
        <v>48.338845885555372</v>
      </c>
      <c r="P86">
        <v>55.635787476618866</v>
      </c>
      <c r="Q86">
        <v>0.84065428085106386</v>
      </c>
      <c r="R86">
        <v>4.418165407705577</v>
      </c>
      <c r="S86">
        <v>1.6998342107819333</v>
      </c>
      <c r="T86">
        <v>0</v>
      </c>
      <c r="U86">
        <v>317.55985379009979</v>
      </c>
      <c r="V86">
        <v>5.0601106636500752</v>
      </c>
      <c r="W86">
        <v>11.300511789166105</v>
      </c>
      <c r="X86">
        <v>35.950315457821119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4.0163321607170692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13.266689877698978</v>
      </c>
      <c r="AL86">
        <v>0.33977819079173849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0.5380876</v>
      </c>
      <c r="AS86">
        <v>1.1475140504014274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617.89131754100265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73.649453642370034</v>
      </c>
      <c r="L87">
        <v>29.740018018175697</v>
      </c>
      <c r="M87">
        <v>0</v>
      </c>
      <c r="N87">
        <v>14.389509922357508</v>
      </c>
      <c r="O87">
        <v>48.338845885555372</v>
      </c>
      <c r="P87">
        <v>55.635787476618866</v>
      </c>
      <c r="Q87">
        <v>0.84065428085106386</v>
      </c>
      <c r="R87">
        <v>4.418165407705577</v>
      </c>
      <c r="S87">
        <v>1.6998342107819333</v>
      </c>
      <c r="T87">
        <v>0</v>
      </c>
      <c r="U87">
        <v>317.55985379009979</v>
      </c>
      <c r="V87">
        <v>5.0601106636500752</v>
      </c>
      <c r="W87">
        <v>11.300511789166105</v>
      </c>
      <c r="X87">
        <v>35.950315457821119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4.0163321607170692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13.266689877698978</v>
      </c>
      <c r="AL87">
        <v>0.33977819079173849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5.9189635999999997</v>
      </c>
      <c r="AS87">
        <v>1.1475140504014274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623.27233842476244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73.649453642370034</v>
      </c>
      <c r="L88">
        <v>29.740018018175697</v>
      </c>
      <c r="M88">
        <v>0</v>
      </c>
      <c r="N88">
        <v>14.389509922357508</v>
      </c>
      <c r="O88">
        <v>48.338845885555372</v>
      </c>
      <c r="P88">
        <v>55.635787476618866</v>
      </c>
      <c r="Q88">
        <v>0.84065428085106386</v>
      </c>
      <c r="R88">
        <v>4.418165407705577</v>
      </c>
      <c r="S88">
        <v>1.6998342107819333</v>
      </c>
      <c r="T88">
        <v>0</v>
      </c>
      <c r="U88">
        <v>317.55985379009979</v>
      </c>
      <c r="V88">
        <v>5.0601106636500752</v>
      </c>
      <c r="W88">
        <v>11.300511789166105</v>
      </c>
      <c r="X88">
        <v>35.950315457821119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4.0163321607170692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13.266689877698978</v>
      </c>
      <c r="AL88">
        <v>0.33977819079173849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5.9189635999999997</v>
      </c>
      <c r="AS88">
        <v>1.1475140504014274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623.27233842476244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73.649453642370034</v>
      </c>
      <c r="L89">
        <v>29.740191853209314</v>
      </c>
      <c r="M89">
        <v>0</v>
      </c>
      <c r="N89">
        <v>14.389509922357508</v>
      </c>
      <c r="O89">
        <v>48.338845885555372</v>
      </c>
      <c r="P89">
        <v>55.635787476618866</v>
      </c>
      <c r="Q89">
        <v>0.84065428085106386</v>
      </c>
      <c r="R89">
        <v>4.418165407705577</v>
      </c>
      <c r="S89">
        <v>1.6998342107819333</v>
      </c>
      <c r="T89">
        <v>0</v>
      </c>
      <c r="U89">
        <v>317.55985379009979</v>
      </c>
      <c r="V89">
        <v>5.0601106636500752</v>
      </c>
      <c r="W89">
        <v>11.300511789166105</v>
      </c>
      <c r="X89">
        <v>35.950315457821119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4.0163321607170692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13.266689877698978</v>
      </c>
      <c r="AL89">
        <v>0.33977819079173849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0.64570506920289861</v>
      </c>
      <c r="AS89">
        <v>1.1475140504014274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617.99925372899895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73.649453642370034</v>
      </c>
      <c r="L90">
        <v>29.740191853209314</v>
      </c>
      <c r="M90">
        <v>0</v>
      </c>
      <c r="N90">
        <v>14.389509922357508</v>
      </c>
      <c r="O90">
        <v>48.338845885555372</v>
      </c>
      <c r="P90">
        <v>55.635787476618866</v>
      </c>
      <c r="Q90">
        <v>0.84065428085106386</v>
      </c>
      <c r="R90">
        <v>4.418165407705577</v>
      </c>
      <c r="S90">
        <v>1.6998342107819333</v>
      </c>
      <c r="T90">
        <v>0</v>
      </c>
      <c r="U90">
        <v>317.55985379009979</v>
      </c>
      <c r="V90">
        <v>5.0601106636500752</v>
      </c>
      <c r="W90">
        <v>11.300511789166105</v>
      </c>
      <c r="X90">
        <v>35.950315457821119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4.0163321607170692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13.266689877698978</v>
      </c>
      <c r="AL90">
        <v>0.33977819079173849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0.5380876</v>
      </c>
      <c r="AS90">
        <v>1.1475140504014274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617.89163625979609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73.649453642370034</v>
      </c>
      <c r="L91">
        <v>30.030046358739842</v>
      </c>
      <c r="M91">
        <v>0</v>
      </c>
      <c r="N91">
        <v>14.389509922357508</v>
      </c>
      <c r="O91">
        <v>48.338845885555372</v>
      </c>
      <c r="P91">
        <v>55.635787476618866</v>
      </c>
      <c r="Q91">
        <v>0.84065428085106386</v>
      </c>
      <c r="R91">
        <v>4.418165407705577</v>
      </c>
      <c r="S91">
        <v>1.6998342107819333</v>
      </c>
      <c r="T91">
        <v>0</v>
      </c>
      <c r="U91">
        <v>317.55985379009979</v>
      </c>
      <c r="V91">
        <v>0</v>
      </c>
      <c r="W91">
        <v>11.300511789166105</v>
      </c>
      <c r="X91">
        <v>35.950315457821119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4.0163321607170692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13.266689877698978</v>
      </c>
      <c r="AL91">
        <v>0.33977819079173849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0.5380876</v>
      </c>
      <c r="AS91">
        <v>1.1475140504014274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613.12138010167644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73.649453642370034</v>
      </c>
      <c r="L92">
        <v>30.030051104667915</v>
      </c>
      <c r="M92">
        <v>0</v>
      </c>
      <c r="N92">
        <v>14.389509922357508</v>
      </c>
      <c r="O92">
        <v>48.338845885555372</v>
      </c>
      <c r="P92">
        <v>55.635787476618866</v>
      </c>
      <c r="Q92">
        <v>0.84065428085106386</v>
      </c>
      <c r="R92">
        <v>4.418165407705577</v>
      </c>
      <c r="S92">
        <v>1.6998342107819333</v>
      </c>
      <c r="T92">
        <v>0</v>
      </c>
      <c r="U92">
        <v>317.55985379009979</v>
      </c>
      <c r="V92">
        <v>0</v>
      </c>
      <c r="W92">
        <v>11.300511789166105</v>
      </c>
      <c r="X92">
        <v>35.950315457821119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13.266689877698978</v>
      </c>
      <c r="AL92">
        <v>0.33977819079173849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0.5380876</v>
      </c>
      <c r="AS92">
        <v>1.1475140504014274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609.10505268688757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73.649453642370034</v>
      </c>
      <c r="L93">
        <v>30.02970667966299</v>
      </c>
      <c r="M93">
        <v>0</v>
      </c>
      <c r="N93">
        <v>14.389509922357508</v>
      </c>
      <c r="O93">
        <v>48.338845885555372</v>
      </c>
      <c r="P93">
        <v>55.635787476618866</v>
      </c>
      <c r="Q93">
        <v>0.84065428085106386</v>
      </c>
      <c r="R93">
        <v>4.418165407705577</v>
      </c>
      <c r="S93">
        <v>1.6998342107819333</v>
      </c>
      <c r="T93">
        <v>0</v>
      </c>
      <c r="U93">
        <v>317.55985379009979</v>
      </c>
      <c r="V93">
        <v>0</v>
      </c>
      <c r="W93">
        <v>11.300511789166105</v>
      </c>
      <c r="X93">
        <v>35.950315457821119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13.266689877698978</v>
      </c>
      <c r="AL93">
        <v>0.33977819079173849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5.9189635999999997</v>
      </c>
      <c r="AS93">
        <v>1.1475140504014274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614.48558426188254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73.649453642370034</v>
      </c>
      <c r="L94">
        <v>30.02970667966299</v>
      </c>
      <c r="M94">
        <v>0</v>
      </c>
      <c r="N94">
        <v>14.389509922357508</v>
      </c>
      <c r="O94">
        <v>48.338845885555372</v>
      </c>
      <c r="P94">
        <v>55.635787476618866</v>
      </c>
      <c r="Q94">
        <v>0.83987230959752335</v>
      </c>
      <c r="R94">
        <v>4.418165407705577</v>
      </c>
      <c r="S94">
        <v>1.6997346938775513</v>
      </c>
      <c r="T94">
        <v>0</v>
      </c>
      <c r="U94">
        <v>317.55985379009979</v>
      </c>
      <c r="V94">
        <v>0</v>
      </c>
      <c r="W94">
        <v>11.300511789166105</v>
      </c>
      <c r="X94">
        <v>35.950315457821119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13.266689877698978</v>
      </c>
      <c r="AL94">
        <v>0.33977819079173849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5.9189635999999997</v>
      </c>
      <c r="AS94">
        <v>1.1475140504014274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614.48470277372462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73.64927882866273</v>
      </c>
      <c r="L95">
        <v>30.030209364523689</v>
      </c>
      <c r="M95">
        <v>0</v>
      </c>
      <c r="N95">
        <v>14.389509922357508</v>
      </c>
      <c r="O95">
        <v>48.338845885555372</v>
      </c>
      <c r="P95">
        <v>55.635787476618866</v>
      </c>
      <c r="Q95">
        <v>0.84017309090909087</v>
      </c>
      <c r="R95">
        <v>4.418165407705577</v>
      </c>
      <c r="S95">
        <v>3.3503288952164008</v>
      </c>
      <c r="T95">
        <v>0</v>
      </c>
      <c r="U95">
        <v>317.55985379009979</v>
      </c>
      <c r="V95">
        <v>0</v>
      </c>
      <c r="W95">
        <v>11.300511789166105</v>
      </c>
      <c r="X95">
        <v>35.950315457821119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13.266689877698978</v>
      </c>
      <c r="AL95">
        <v>0.33977819079173849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0.5380876</v>
      </c>
      <c r="AS95">
        <v>1.1475140504014274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610.75504962752848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73.649182407858987</v>
      </c>
      <c r="L96">
        <v>30.030209364523689</v>
      </c>
      <c r="M96">
        <v>0</v>
      </c>
      <c r="N96">
        <v>14.389509922357508</v>
      </c>
      <c r="O96">
        <v>48.338845885555372</v>
      </c>
      <c r="P96">
        <v>55.635787476618866</v>
      </c>
      <c r="Q96">
        <v>0.84017309090909087</v>
      </c>
      <c r="R96">
        <v>5.048260442655935</v>
      </c>
      <c r="S96">
        <v>1.6989831237911024</v>
      </c>
      <c r="T96">
        <v>0</v>
      </c>
      <c r="U96">
        <v>317.55985379009979</v>
      </c>
      <c r="V96">
        <v>0</v>
      </c>
      <c r="W96">
        <v>11.300511789166105</v>
      </c>
      <c r="X96">
        <v>35.950315457821119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13.266689877698978</v>
      </c>
      <c r="AL96">
        <v>0.33977819079173849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0.5380876</v>
      </c>
      <c r="AS96">
        <v>1.1475140504014274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609.7337024702498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73.649056224867294</v>
      </c>
      <c r="L97">
        <v>30.030209364523689</v>
      </c>
      <c r="M97">
        <v>0</v>
      </c>
      <c r="N97">
        <v>14.389509922357508</v>
      </c>
      <c r="O97">
        <v>48.338845885555372</v>
      </c>
      <c r="P97">
        <v>55.635787476618866</v>
      </c>
      <c r="Q97">
        <v>0.84017309090909087</v>
      </c>
      <c r="R97">
        <v>4.4190830851063829</v>
      </c>
      <c r="S97">
        <v>1.6989831237911024</v>
      </c>
      <c r="T97">
        <v>0</v>
      </c>
      <c r="U97">
        <v>317.55985379009979</v>
      </c>
      <c r="V97">
        <v>0</v>
      </c>
      <c r="W97">
        <v>11.300511789166105</v>
      </c>
      <c r="X97">
        <v>35.950315457821119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13.266689877698978</v>
      </c>
      <c r="AL97">
        <v>0.33977819079173849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0.5380876</v>
      </c>
      <c r="AS97">
        <v>1.1475140504014274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609.10439892970851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73.648947982907004</v>
      </c>
      <c r="L98">
        <v>30.030209364523689</v>
      </c>
      <c r="M98">
        <v>0</v>
      </c>
      <c r="N98">
        <v>14.389509922357508</v>
      </c>
      <c r="O98">
        <v>48.338845885555372</v>
      </c>
      <c r="P98">
        <v>55.635787476618866</v>
      </c>
      <c r="Q98">
        <v>0.84017309090909087</v>
      </c>
      <c r="R98">
        <v>4.4190830851063829</v>
      </c>
      <c r="S98">
        <v>1.6989831237911024</v>
      </c>
      <c r="T98">
        <v>0</v>
      </c>
      <c r="U98">
        <v>317.55985379009979</v>
      </c>
      <c r="V98">
        <v>0.92932500505902205</v>
      </c>
      <c r="W98">
        <v>11.300511789166105</v>
      </c>
      <c r="X98">
        <v>35.950315457821119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13.266689877698978</v>
      </c>
      <c r="AL98">
        <v>0.33977819079173849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0.5380876</v>
      </c>
      <c r="AS98">
        <v>1.1475140504014274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610.0336156928073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2.5293431021126058</v>
      </c>
      <c r="L99">
        <f t="shared" si="2"/>
        <v>1.0693076780989574</v>
      </c>
      <c r="M99">
        <f t="shared" si="2"/>
        <v>0</v>
      </c>
      <c r="N99">
        <f t="shared" si="2"/>
        <v>0.34531550535491479</v>
      </c>
      <c r="O99">
        <f t="shared" si="2"/>
        <v>1.1601343079976465</v>
      </c>
      <c r="P99">
        <f t="shared" si="2"/>
        <v>1.3352594254515182</v>
      </c>
      <c r="Q99">
        <f t="shared" si="2"/>
        <v>8.0004085572464981E-2</v>
      </c>
      <c r="R99">
        <f t="shared" si="2"/>
        <v>0.1725686311188096</v>
      </c>
      <c r="S99">
        <f t="shared" si="2"/>
        <v>9.4993775188536925E-2</v>
      </c>
      <c r="T99">
        <f t="shared" si="2"/>
        <v>0</v>
      </c>
      <c r="U99">
        <f t="shared" si="2"/>
        <v>7.6214364909623873</v>
      </c>
      <c r="V99">
        <f t="shared" si="2"/>
        <v>6.7494675610596327E-2</v>
      </c>
      <c r="W99">
        <f t="shared" si="2"/>
        <v>0.22772757883892059</v>
      </c>
      <c r="X99">
        <f t="shared" si="2"/>
        <v>0.75506045182264014</v>
      </c>
      <c r="Y99">
        <f t="shared" si="2"/>
        <v>0</v>
      </c>
      <c r="Z99">
        <f t="shared" si="2"/>
        <v>1.1258468212E-2</v>
      </c>
      <c r="AA99">
        <f t="shared" si="2"/>
        <v>2.055825832867441E-2</v>
      </c>
      <c r="AB99">
        <f t="shared" si="2"/>
        <v>3.2056570804576141E-2</v>
      </c>
      <c r="AC99">
        <f t="shared" si="2"/>
        <v>0</v>
      </c>
      <c r="AD99">
        <f t="shared" si="2"/>
        <v>2.2210496834784252E-2</v>
      </c>
      <c r="AE99">
        <f t="shared" si="2"/>
        <v>6.9281731232950103E-2</v>
      </c>
      <c r="AF99">
        <f t="shared" si="2"/>
        <v>0</v>
      </c>
      <c r="AG99">
        <f t="shared" si="2"/>
        <v>0</v>
      </c>
      <c r="AH99">
        <f t="shared" si="2"/>
        <v>0.13270892462299891</v>
      </c>
      <c r="AI99">
        <f t="shared" si="2"/>
        <v>0</v>
      </c>
      <c r="AJ99">
        <f t="shared" si="2"/>
        <v>0</v>
      </c>
      <c r="AK99">
        <f t="shared" si="2"/>
        <v>0.31840055706477521</v>
      </c>
      <c r="AL99">
        <f t="shared" si="2"/>
        <v>5.0301323132938905E-2</v>
      </c>
      <c r="AM99">
        <f t="shared" si="2"/>
        <v>1.2015934587434364E-2</v>
      </c>
      <c r="AN99">
        <f t="shared" si="2"/>
        <v>0</v>
      </c>
      <c r="AO99">
        <f t="shared" si="2"/>
        <v>0</v>
      </c>
      <c r="AP99">
        <f t="shared" si="2"/>
        <v>5.7044355587085342E-3</v>
      </c>
      <c r="AQ99">
        <f t="shared" si="2"/>
        <v>0</v>
      </c>
      <c r="AR99">
        <f t="shared" si="2"/>
        <v>3.3334526832699274E-2</v>
      </c>
      <c r="AS99">
        <f t="shared" si="2"/>
        <v>3.2474647397747539E-2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16.1989515827403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1.920022739385326</v>
      </c>
      <c r="L3">
        <v>305.12269493022433</v>
      </c>
      <c r="M3">
        <v>27.091227597145124</v>
      </c>
      <c r="N3">
        <v>17.389407751896947</v>
      </c>
      <c r="O3">
        <v>0</v>
      </c>
      <c r="P3">
        <v>34.447391778747665</v>
      </c>
      <c r="Q3">
        <v>1.919</v>
      </c>
      <c r="R3">
        <v>1.9203335649756776</v>
      </c>
      <c r="S3">
        <v>1.9189999999999998</v>
      </c>
      <c r="T3">
        <v>0</v>
      </c>
      <c r="U3">
        <v>24.65998864612628</v>
      </c>
      <c r="V3">
        <v>1.919</v>
      </c>
      <c r="W3">
        <v>13.64714377419355</v>
      </c>
      <c r="X3">
        <v>43.431371194611756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2.6122387499999995</v>
      </c>
      <c r="AG3">
        <v>6.2878414560000007</v>
      </c>
      <c r="AH3">
        <v>0</v>
      </c>
      <c r="AI3">
        <v>0</v>
      </c>
      <c r="AJ3">
        <v>0</v>
      </c>
      <c r="AK3">
        <v>16.024580730338851</v>
      </c>
      <c r="AL3">
        <v>0</v>
      </c>
      <c r="AM3">
        <v>0</v>
      </c>
      <c r="AN3">
        <v>0.67914399999999997</v>
      </c>
      <c r="AO3">
        <v>0</v>
      </c>
      <c r="AP3">
        <v>0.1131258830157415</v>
      </c>
      <c r="AQ3">
        <v>0</v>
      </c>
      <c r="AR3">
        <v>7.1496182999999993</v>
      </c>
      <c r="AS3">
        <v>2.4551109440975321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510.70824204075882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1.920022739385326</v>
      </c>
      <c r="L4">
        <v>305.12269493022433</v>
      </c>
      <c r="M4">
        <v>27.091227597145124</v>
      </c>
      <c r="N4">
        <v>17.389407751896947</v>
      </c>
      <c r="O4">
        <v>0</v>
      </c>
      <c r="P4">
        <v>34.447391778747665</v>
      </c>
      <c r="Q4">
        <v>1.919</v>
      </c>
      <c r="R4">
        <v>1.9203335649756776</v>
      </c>
      <c r="S4">
        <v>1.9189999999999998</v>
      </c>
      <c r="T4">
        <v>0</v>
      </c>
      <c r="U4">
        <v>24.65998864612628</v>
      </c>
      <c r="V4">
        <v>1.919</v>
      </c>
      <c r="W4">
        <v>1.9189999999999998</v>
      </c>
      <c r="X4">
        <v>16.310144055820526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2.6122387499999995</v>
      </c>
      <c r="AG4">
        <v>6.2878414560000007</v>
      </c>
      <c r="AH4">
        <v>0</v>
      </c>
      <c r="AI4">
        <v>0</v>
      </c>
      <c r="AJ4">
        <v>0</v>
      </c>
      <c r="AK4">
        <v>16.024580730338851</v>
      </c>
      <c r="AL4">
        <v>0</v>
      </c>
      <c r="AM4">
        <v>0</v>
      </c>
      <c r="AN4">
        <v>0.67914399999999997</v>
      </c>
      <c r="AO4">
        <v>0</v>
      </c>
      <c r="AP4">
        <v>0.1131258830157415</v>
      </c>
      <c r="AQ4">
        <v>0</v>
      </c>
      <c r="AR4">
        <v>7.1496182999999993</v>
      </c>
      <c r="AS4">
        <v>2.4551109440975321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471.85887112777402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1.920022739385326</v>
      </c>
      <c r="L5">
        <v>305.12269493022433</v>
      </c>
      <c r="M5">
        <v>27.091227597145124</v>
      </c>
      <c r="N5">
        <v>17.389407751896947</v>
      </c>
      <c r="O5">
        <v>0</v>
      </c>
      <c r="P5">
        <v>34.447391778747665</v>
      </c>
      <c r="Q5">
        <v>1.919</v>
      </c>
      <c r="R5">
        <v>1.9203335649756776</v>
      </c>
      <c r="S5">
        <v>1.9189999999999998</v>
      </c>
      <c r="T5">
        <v>0</v>
      </c>
      <c r="U5">
        <v>24.65998864612628</v>
      </c>
      <c r="V5">
        <v>1.919</v>
      </c>
      <c r="W5">
        <v>1.9189999999999998</v>
      </c>
      <c r="X5">
        <v>16.310772692817888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2.6122387499999995</v>
      </c>
      <c r="AG5">
        <v>6.2878414560000007</v>
      </c>
      <c r="AH5">
        <v>0</v>
      </c>
      <c r="AI5">
        <v>0</v>
      </c>
      <c r="AJ5">
        <v>0</v>
      </c>
      <c r="AK5">
        <v>16.024580730338851</v>
      </c>
      <c r="AL5">
        <v>0</v>
      </c>
      <c r="AM5">
        <v>0</v>
      </c>
      <c r="AN5">
        <v>0.67914399999999997</v>
      </c>
      <c r="AO5">
        <v>0</v>
      </c>
      <c r="AP5">
        <v>0</v>
      </c>
      <c r="AQ5">
        <v>0</v>
      </c>
      <c r="AR5">
        <v>0.64996530000000008</v>
      </c>
      <c r="AS5">
        <v>2.4551109440975321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465.24672088175566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1.920022739385326</v>
      </c>
      <c r="L6">
        <v>305.12269493022433</v>
      </c>
      <c r="M6">
        <v>27.091227597145124</v>
      </c>
      <c r="N6">
        <v>17.389407751896947</v>
      </c>
      <c r="O6">
        <v>0</v>
      </c>
      <c r="P6">
        <v>34.447391778747665</v>
      </c>
      <c r="Q6">
        <v>1.919</v>
      </c>
      <c r="R6">
        <v>1.9203335649756776</v>
      </c>
      <c r="S6">
        <v>1.9189999999999998</v>
      </c>
      <c r="T6">
        <v>0</v>
      </c>
      <c r="U6">
        <v>24.65998864612628</v>
      </c>
      <c r="V6">
        <v>1.919</v>
      </c>
      <c r="W6">
        <v>1.9189999999999998</v>
      </c>
      <c r="X6">
        <v>16.310772692817888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2.6122387499999995</v>
      </c>
      <c r="AG6">
        <v>6.2878414560000007</v>
      </c>
      <c r="AH6">
        <v>0</v>
      </c>
      <c r="AI6">
        <v>0</v>
      </c>
      <c r="AJ6">
        <v>0</v>
      </c>
      <c r="AK6">
        <v>16.024580730338851</v>
      </c>
      <c r="AL6">
        <v>0</v>
      </c>
      <c r="AM6">
        <v>0</v>
      </c>
      <c r="AN6">
        <v>0.67914399999999997</v>
      </c>
      <c r="AO6">
        <v>0</v>
      </c>
      <c r="AP6">
        <v>0</v>
      </c>
      <c r="AQ6">
        <v>0</v>
      </c>
      <c r="AR6">
        <v>0.64996530000000008</v>
      </c>
      <c r="AS6">
        <v>2.4551109440975321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465.24672088175566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1.920022739385326</v>
      </c>
      <c r="L7">
        <v>305.12269493022433</v>
      </c>
      <c r="M7">
        <v>27.091227597145124</v>
      </c>
      <c r="N7">
        <v>17.389407751896947</v>
      </c>
      <c r="O7">
        <v>0</v>
      </c>
      <c r="P7">
        <v>34.447391778747665</v>
      </c>
      <c r="Q7">
        <v>1.919</v>
      </c>
      <c r="R7">
        <v>1.9203335649756776</v>
      </c>
      <c r="S7">
        <v>1.9189999999999998</v>
      </c>
      <c r="T7">
        <v>0</v>
      </c>
      <c r="U7">
        <v>24.65998864612628</v>
      </c>
      <c r="V7">
        <v>1.919</v>
      </c>
      <c r="W7">
        <v>1.9189999999999998</v>
      </c>
      <c r="X7">
        <v>16.310293081761003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2.6122387499999995</v>
      </c>
      <c r="AG7">
        <v>6.2878414560000007</v>
      </c>
      <c r="AH7">
        <v>0</v>
      </c>
      <c r="AI7">
        <v>0</v>
      </c>
      <c r="AJ7">
        <v>0</v>
      </c>
      <c r="AK7">
        <v>16.024580730338851</v>
      </c>
      <c r="AL7">
        <v>0</v>
      </c>
      <c r="AM7">
        <v>0</v>
      </c>
      <c r="AN7">
        <v>0.67914399999999997</v>
      </c>
      <c r="AO7">
        <v>0</v>
      </c>
      <c r="AP7">
        <v>0</v>
      </c>
      <c r="AQ7">
        <v>0</v>
      </c>
      <c r="AR7">
        <v>0.64996530000000008</v>
      </c>
      <c r="AS7">
        <v>2.4551109440975321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465.24624127069882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1.920022739385326</v>
      </c>
      <c r="L8">
        <v>305.12269493022433</v>
      </c>
      <c r="M8">
        <v>27.091227597145124</v>
      </c>
      <c r="N8">
        <v>17.389407751896947</v>
      </c>
      <c r="O8">
        <v>0</v>
      </c>
      <c r="P8">
        <v>34.447391778747665</v>
      </c>
      <c r="Q8">
        <v>1.919</v>
      </c>
      <c r="R8">
        <v>1.9203335649756776</v>
      </c>
      <c r="S8">
        <v>1.9189999999999998</v>
      </c>
      <c r="T8">
        <v>0</v>
      </c>
      <c r="U8">
        <v>24.65998864612628</v>
      </c>
      <c r="V8">
        <v>1.919</v>
      </c>
      <c r="W8">
        <v>1.9189999999999998</v>
      </c>
      <c r="X8">
        <v>16.310293081761003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2.6122387499999995</v>
      </c>
      <c r="AG8">
        <v>6.2878414560000007</v>
      </c>
      <c r="AH8">
        <v>0</v>
      </c>
      <c r="AI8">
        <v>0</v>
      </c>
      <c r="AJ8">
        <v>0</v>
      </c>
      <c r="AK8">
        <v>16.024580730338851</v>
      </c>
      <c r="AL8">
        <v>0</v>
      </c>
      <c r="AM8">
        <v>0</v>
      </c>
      <c r="AN8">
        <v>0.67914399999999997</v>
      </c>
      <c r="AO8">
        <v>0</v>
      </c>
      <c r="AP8">
        <v>0</v>
      </c>
      <c r="AQ8">
        <v>0</v>
      </c>
      <c r="AR8">
        <v>0.64996530000000008</v>
      </c>
      <c r="AS8">
        <v>2.4551109440975321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465.24624127069882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1.920022739385326</v>
      </c>
      <c r="L9">
        <v>305.12269493022433</v>
      </c>
      <c r="M9">
        <v>27.088552308111915</v>
      </c>
      <c r="N9">
        <v>17.389407751896947</v>
      </c>
      <c r="O9">
        <v>0</v>
      </c>
      <c r="P9">
        <v>34.447391778747665</v>
      </c>
      <c r="Q9">
        <v>2.8806724528301886</v>
      </c>
      <c r="R9">
        <v>5.7589794842406876</v>
      </c>
      <c r="S9">
        <v>3.8395851945988877</v>
      </c>
      <c r="T9">
        <v>0</v>
      </c>
      <c r="U9">
        <v>24.65998864612628</v>
      </c>
      <c r="V9">
        <v>1.919</v>
      </c>
      <c r="W9">
        <v>1.9189999999999998</v>
      </c>
      <c r="X9">
        <v>16.31112261553589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2.6122387499999995</v>
      </c>
      <c r="AG9">
        <v>6.2878414560000007</v>
      </c>
      <c r="AH9">
        <v>0</v>
      </c>
      <c r="AI9">
        <v>0</v>
      </c>
      <c r="AJ9">
        <v>0</v>
      </c>
      <c r="AK9">
        <v>16.024580730338851</v>
      </c>
      <c r="AL9">
        <v>0</v>
      </c>
      <c r="AM9">
        <v>0</v>
      </c>
      <c r="AN9">
        <v>0.67914399999999997</v>
      </c>
      <c r="AO9">
        <v>0</v>
      </c>
      <c r="AP9">
        <v>0</v>
      </c>
      <c r="AQ9">
        <v>0</v>
      </c>
      <c r="AR9">
        <v>0.64996530000000008</v>
      </c>
      <c r="AS9">
        <v>1.385949805679453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470.8961379437165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1.920022739385326</v>
      </c>
      <c r="L10">
        <v>305.12269493022433</v>
      </c>
      <c r="M10">
        <v>27.088552308111915</v>
      </c>
      <c r="N10">
        <v>17.389407751896947</v>
      </c>
      <c r="O10">
        <v>0</v>
      </c>
      <c r="P10">
        <v>34.447391778747665</v>
      </c>
      <c r="Q10">
        <v>2.8806724528301886</v>
      </c>
      <c r="R10">
        <v>5.7589794842406876</v>
      </c>
      <c r="S10">
        <v>3.8395851945988877</v>
      </c>
      <c r="T10">
        <v>0</v>
      </c>
      <c r="U10">
        <v>24.65998864612628</v>
      </c>
      <c r="V10">
        <v>1.919</v>
      </c>
      <c r="W10">
        <v>1.9189999999999998</v>
      </c>
      <c r="X10">
        <v>16.31112261553589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2.6122387499999995</v>
      </c>
      <c r="AG10">
        <v>6.2878414560000007</v>
      </c>
      <c r="AH10">
        <v>0</v>
      </c>
      <c r="AI10">
        <v>0</v>
      </c>
      <c r="AJ10">
        <v>0</v>
      </c>
      <c r="AK10">
        <v>16.024580730338851</v>
      </c>
      <c r="AL10">
        <v>0</v>
      </c>
      <c r="AM10">
        <v>0</v>
      </c>
      <c r="AN10">
        <v>0.67914399999999997</v>
      </c>
      <c r="AO10">
        <v>0</v>
      </c>
      <c r="AP10">
        <v>0</v>
      </c>
      <c r="AQ10">
        <v>0</v>
      </c>
      <c r="AR10">
        <v>0.64996530000000008</v>
      </c>
      <c r="AS10">
        <v>1.385949805679453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470.8961379437165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1.920022739385326</v>
      </c>
      <c r="L11">
        <v>305.12269493022433</v>
      </c>
      <c r="M11">
        <v>27.088552308111915</v>
      </c>
      <c r="N11">
        <v>17.391369025641026</v>
      </c>
      <c r="O11">
        <v>0</v>
      </c>
      <c r="P11">
        <v>34.44750034055118</v>
      </c>
      <c r="Q11">
        <v>2.8806724528301886</v>
      </c>
      <c r="R11">
        <v>5.7589794842406876</v>
      </c>
      <c r="S11">
        <v>3.8395851945988877</v>
      </c>
      <c r="T11">
        <v>0</v>
      </c>
      <c r="U11">
        <v>24.65998864612628</v>
      </c>
      <c r="V11">
        <v>1.919</v>
      </c>
      <c r="W11">
        <v>1.9189999999999998</v>
      </c>
      <c r="X11">
        <v>16.31112261553589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2.6122387499999995</v>
      </c>
      <c r="AG11">
        <v>6.2878414560000007</v>
      </c>
      <c r="AH11">
        <v>0</v>
      </c>
      <c r="AI11">
        <v>0</v>
      </c>
      <c r="AJ11">
        <v>0</v>
      </c>
      <c r="AK11">
        <v>16.024580730338851</v>
      </c>
      <c r="AL11">
        <v>0</v>
      </c>
      <c r="AM11">
        <v>0</v>
      </c>
      <c r="AN11">
        <v>0.67914399999999997</v>
      </c>
      <c r="AO11">
        <v>0</v>
      </c>
      <c r="AP11">
        <v>0</v>
      </c>
      <c r="AQ11">
        <v>0</v>
      </c>
      <c r="AR11">
        <v>0.64996530000000008</v>
      </c>
      <c r="AS11">
        <v>1.385949805679453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470.89820777926411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1.920022739385326</v>
      </c>
      <c r="L12">
        <v>305.12269493022433</v>
      </c>
      <c r="M12">
        <v>27.088552308111915</v>
      </c>
      <c r="N12">
        <v>17.391369025641026</v>
      </c>
      <c r="O12">
        <v>0</v>
      </c>
      <c r="P12">
        <v>34.44750034055118</v>
      </c>
      <c r="Q12">
        <v>2.8806724528301886</v>
      </c>
      <c r="R12">
        <v>5.7589794842406876</v>
      </c>
      <c r="S12">
        <v>3.8395851945988877</v>
      </c>
      <c r="T12">
        <v>0</v>
      </c>
      <c r="U12">
        <v>24.65998864612628</v>
      </c>
      <c r="V12">
        <v>1.919</v>
      </c>
      <c r="W12">
        <v>1.9189999999999998</v>
      </c>
      <c r="X12">
        <v>16.31112261553589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2.6122387499999995</v>
      </c>
      <c r="AG12">
        <v>6.2878414560000007</v>
      </c>
      <c r="AH12">
        <v>0</v>
      </c>
      <c r="AI12">
        <v>0</v>
      </c>
      <c r="AJ12">
        <v>0</v>
      </c>
      <c r="AK12">
        <v>16.024580730338851</v>
      </c>
      <c r="AL12">
        <v>0</v>
      </c>
      <c r="AM12">
        <v>0</v>
      </c>
      <c r="AN12">
        <v>0.67914399999999997</v>
      </c>
      <c r="AO12">
        <v>0</v>
      </c>
      <c r="AP12">
        <v>0</v>
      </c>
      <c r="AQ12">
        <v>0</v>
      </c>
      <c r="AR12">
        <v>0.64996530000000008</v>
      </c>
      <c r="AS12">
        <v>1.385949805679453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470.89820777926411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1.920022739385326</v>
      </c>
      <c r="L13">
        <v>305.12269493022433</v>
      </c>
      <c r="M13">
        <v>27.088552308111915</v>
      </c>
      <c r="N13">
        <v>17.391369025641026</v>
      </c>
      <c r="O13">
        <v>0</v>
      </c>
      <c r="P13">
        <v>34.44750034055118</v>
      </c>
      <c r="Q13">
        <v>2.8792098643649817</v>
      </c>
      <c r="R13">
        <v>5.7570000000000006</v>
      </c>
      <c r="S13">
        <v>3.8380000000000001</v>
      </c>
      <c r="T13">
        <v>0</v>
      </c>
      <c r="U13">
        <v>24.65998864612628</v>
      </c>
      <c r="V13">
        <v>1.919</v>
      </c>
      <c r="W13">
        <v>1.9189999999999998</v>
      </c>
      <c r="X13">
        <v>16.31112261553589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2.6122387499999995</v>
      </c>
      <c r="AG13">
        <v>6.2878414560000007</v>
      </c>
      <c r="AH13">
        <v>0</v>
      </c>
      <c r="AI13">
        <v>0</v>
      </c>
      <c r="AJ13">
        <v>0</v>
      </c>
      <c r="AK13">
        <v>16.024580730338851</v>
      </c>
      <c r="AL13">
        <v>0</v>
      </c>
      <c r="AM13">
        <v>0</v>
      </c>
      <c r="AN13">
        <v>0.67914399999999997</v>
      </c>
      <c r="AO13">
        <v>0</v>
      </c>
      <c r="AP13">
        <v>0</v>
      </c>
      <c r="AQ13">
        <v>0</v>
      </c>
      <c r="AR13">
        <v>0.64996530000000008</v>
      </c>
      <c r="AS13">
        <v>1.385949805679453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470.89318051195937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1.920022739385326</v>
      </c>
      <c r="L14">
        <v>305.12269493022433</v>
      </c>
      <c r="M14">
        <v>27.088552308111915</v>
      </c>
      <c r="N14">
        <v>17.391369025641026</v>
      </c>
      <c r="O14">
        <v>0</v>
      </c>
      <c r="P14">
        <v>34.44750034055118</v>
      </c>
      <c r="Q14">
        <v>2.8792098643649817</v>
      </c>
      <c r="R14">
        <v>5.7570000000000006</v>
      </c>
      <c r="S14">
        <v>3.8380000000000001</v>
      </c>
      <c r="T14">
        <v>0</v>
      </c>
      <c r="U14">
        <v>24.65998864612628</v>
      </c>
      <c r="V14">
        <v>1.919</v>
      </c>
      <c r="W14">
        <v>1.9189999999999998</v>
      </c>
      <c r="X14">
        <v>16.31112261553589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2.6122387499999995</v>
      </c>
      <c r="AG14">
        <v>6.2878414560000007</v>
      </c>
      <c r="AH14">
        <v>0</v>
      </c>
      <c r="AI14">
        <v>0</v>
      </c>
      <c r="AJ14">
        <v>0</v>
      </c>
      <c r="AK14">
        <v>16.024580730338851</v>
      </c>
      <c r="AL14">
        <v>0</v>
      </c>
      <c r="AM14">
        <v>0</v>
      </c>
      <c r="AN14">
        <v>0.67914399999999997</v>
      </c>
      <c r="AO14">
        <v>0</v>
      </c>
      <c r="AP14">
        <v>0</v>
      </c>
      <c r="AQ14">
        <v>0</v>
      </c>
      <c r="AR14">
        <v>0.64996530000000008</v>
      </c>
      <c r="AS14">
        <v>1.385949805679453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470.89318051195937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1.920022739385326</v>
      </c>
      <c r="L15">
        <v>305.12269493022433</v>
      </c>
      <c r="M15">
        <v>27.088552308111915</v>
      </c>
      <c r="N15">
        <v>17.391369025641026</v>
      </c>
      <c r="O15">
        <v>0</v>
      </c>
      <c r="P15">
        <v>34.44750034055118</v>
      </c>
      <c r="Q15">
        <v>2.8792098643649817</v>
      </c>
      <c r="R15">
        <v>5.7570000000000006</v>
      </c>
      <c r="S15">
        <v>3.8380000000000001</v>
      </c>
      <c r="T15">
        <v>0</v>
      </c>
      <c r="U15">
        <v>24.65998864612628</v>
      </c>
      <c r="V15">
        <v>1.919</v>
      </c>
      <c r="W15">
        <v>1.9203561837455834</v>
      </c>
      <c r="X15">
        <v>16.311499999999999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2.6122387499999995</v>
      </c>
      <c r="AG15">
        <v>6.2878414560000007</v>
      </c>
      <c r="AH15">
        <v>0</v>
      </c>
      <c r="AI15">
        <v>0</v>
      </c>
      <c r="AJ15">
        <v>0</v>
      </c>
      <c r="AK15">
        <v>16.024580730338851</v>
      </c>
      <c r="AL15">
        <v>0</v>
      </c>
      <c r="AM15">
        <v>0</v>
      </c>
      <c r="AN15">
        <v>0.67914399999999997</v>
      </c>
      <c r="AO15">
        <v>0</v>
      </c>
      <c r="AP15">
        <v>0</v>
      </c>
      <c r="AQ15">
        <v>0</v>
      </c>
      <c r="AR15">
        <v>0.64996530000000008</v>
      </c>
      <c r="AS15">
        <v>1.385949805679453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470.89491408016909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1.920022739385326</v>
      </c>
      <c r="L16">
        <v>305.12269493022433</v>
      </c>
      <c r="M16">
        <v>27.088552308111915</v>
      </c>
      <c r="N16">
        <v>17.391369025641026</v>
      </c>
      <c r="O16">
        <v>0</v>
      </c>
      <c r="P16">
        <v>34.44750034055118</v>
      </c>
      <c r="Q16">
        <v>2.8792098643649817</v>
      </c>
      <c r="R16">
        <v>5.7570000000000006</v>
      </c>
      <c r="S16">
        <v>3.8380000000000001</v>
      </c>
      <c r="T16">
        <v>0</v>
      </c>
      <c r="U16">
        <v>24.65998864612628</v>
      </c>
      <c r="V16">
        <v>1.919</v>
      </c>
      <c r="W16">
        <v>1.9203561837455834</v>
      </c>
      <c r="X16">
        <v>16.311499999999999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2.6122387499999995</v>
      </c>
      <c r="AG16">
        <v>6.2878414560000007</v>
      </c>
      <c r="AH16">
        <v>0</v>
      </c>
      <c r="AI16">
        <v>0</v>
      </c>
      <c r="AJ16">
        <v>0</v>
      </c>
      <c r="AK16">
        <v>16.024580730338851</v>
      </c>
      <c r="AL16">
        <v>0</v>
      </c>
      <c r="AM16">
        <v>0</v>
      </c>
      <c r="AN16">
        <v>0.67914399999999997</v>
      </c>
      <c r="AO16">
        <v>0</v>
      </c>
      <c r="AP16">
        <v>0</v>
      </c>
      <c r="AQ16">
        <v>0</v>
      </c>
      <c r="AR16">
        <v>0.64996530000000008</v>
      </c>
      <c r="AS16">
        <v>1.385949805679453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470.89491408016909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1.920022739385326</v>
      </c>
      <c r="L17">
        <v>305.12269493022433</v>
      </c>
      <c r="M17">
        <v>27.088552308111915</v>
      </c>
      <c r="N17">
        <v>17.391369025641026</v>
      </c>
      <c r="O17">
        <v>0</v>
      </c>
      <c r="P17">
        <v>34.44750034055118</v>
      </c>
      <c r="Q17">
        <v>2.8792098643649817</v>
      </c>
      <c r="R17">
        <v>5.7570000000000006</v>
      </c>
      <c r="S17">
        <v>3.8380000000000001</v>
      </c>
      <c r="T17">
        <v>0</v>
      </c>
      <c r="U17">
        <v>24.65998864612628</v>
      </c>
      <c r="V17">
        <v>1.919</v>
      </c>
      <c r="W17">
        <v>1.9203561837455834</v>
      </c>
      <c r="X17">
        <v>16.311499999999999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2.6122387499999995</v>
      </c>
      <c r="AG17">
        <v>6.2878414560000007</v>
      </c>
      <c r="AH17">
        <v>0</v>
      </c>
      <c r="AI17">
        <v>0</v>
      </c>
      <c r="AJ17">
        <v>0</v>
      </c>
      <c r="AK17">
        <v>16.024580730338851</v>
      </c>
      <c r="AL17">
        <v>0</v>
      </c>
      <c r="AM17">
        <v>0</v>
      </c>
      <c r="AN17">
        <v>0.67914399999999997</v>
      </c>
      <c r="AO17">
        <v>0</v>
      </c>
      <c r="AP17">
        <v>0.1131258830157415</v>
      </c>
      <c r="AQ17">
        <v>0</v>
      </c>
      <c r="AR17">
        <v>0.64996530000000008</v>
      </c>
      <c r="AS17">
        <v>1.385949805679453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471.00803996318484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1.920022739385326</v>
      </c>
      <c r="L18">
        <v>305.12269493022433</v>
      </c>
      <c r="M18">
        <v>27.088552308111915</v>
      </c>
      <c r="N18">
        <v>17.391369025641026</v>
      </c>
      <c r="O18">
        <v>0</v>
      </c>
      <c r="P18">
        <v>34.44750034055118</v>
      </c>
      <c r="Q18">
        <v>2.8792098643649817</v>
      </c>
      <c r="R18">
        <v>5.7570000000000006</v>
      </c>
      <c r="S18">
        <v>3.8380000000000001</v>
      </c>
      <c r="T18">
        <v>0</v>
      </c>
      <c r="U18">
        <v>24.65998864612628</v>
      </c>
      <c r="V18">
        <v>1.919</v>
      </c>
      <c r="W18">
        <v>1.9203561837455834</v>
      </c>
      <c r="X18">
        <v>16.311499999999999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2.6122387499999995</v>
      </c>
      <c r="AG18">
        <v>6.2878414560000007</v>
      </c>
      <c r="AH18">
        <v>0</v>
      </c>
      <c r="AI18">
        <v>0</v>
      </c>
      <c r="AJ18">
        <v>0</v>
      </c>
      <c r="AK18">
        <v>16.024580730338851</v>
      </c>
      <c r="AL18">
        <v>0</v>
      </c>
      <c r="AM18">
        <v>0</v>
      </c>
      <c r="AN18">
        <v>0.67914399999999997</v>
      </c>
      <c r="AO18">
        <v>0</v>
      </c>
      <c r="AP18">
        <v>0.1131258830157415</v>
      </c>
      <c r="AQ18">
        <v>0</v>
      </c>
      <c r="AR18">
        <v>0.64996530000000008</v>
      </c>
      <c r="AS18">
        <v>1.385949805679453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471.00803996318484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1.920022739385326</v>
      </c>
      <c r="L19">
        <v>305.12269493022433</v>
      </c>
      <c r="M19">
        <v>27.088552308111915</v>
      </c>
      <c r="N19">
        <v>17.391369025641026</v>
      </c>
      <c r="O19">
        <v>0</v>
      </c>
      <c r="P19">
        <v>34.44750034055118</v>
      </c>
      <c r="Q19">
        <v>2.8792098643649817</v>
      </c>
      <c r="R19">
        <v>5.7570000000000006</v>
      </c>
      <c r="S19">
        <v>3.8380000000000001</v>
      </c>
      <c r="T19">
        <v>0</v>
      </c>
      <c r="U19">
        <v>24.65998864612628</v>
      </c>
      <c r="V19">
        <v>1.919</v>
      </c>
      <c r="W19">
        <v>1.9203561837455834</v>
      </c>
      <c r="X19">
        <v>16.311499999999999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2.6122387499999995</v>
      </c>
      <c r="AG19">
        <v>6.2878414560000007</v>
      </c>
      <c r="AH19">
        <v>0</v>
      </c>
      <c r="AI19">
        <v>0</v>
      </c>
      <c r="AJ19">
        <v>0</v>
      </c>
      <c r="AK19">
        <v>16.024580730338851</v>
      </c>
      <c r="AL19">
        <v>0</v>
      </c>
      <c r="AM19">
        <v>0</v>
      </c>
      <c r="AN19">
        <v>0.67914399999999997</v>
      </c>
      <c r="AO19">
        <v>0</v>
      </c>
      <c r="AP19">
        <v>0.1131258830157415</v>
      </c>
      <c r="AQ19">
        <v>0</v>
      </c>
      <c r="AR19">
        <v>0.64996530000000008</v>
      </c>
      <c r="AS19">
        <v>1.385949805679453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471.00803996318484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1.920022739385326</v>
      </c>
      <c r="L20">
        <v>305.12269493022433</v>
      </c>
      <c r="M20">
        <v>27.088552308111915</v>
      </c>
      <c r="N20">
        <v>17.391369025641026</v>
      </c>
      <c r="O20">
        <v>0</v>
      </c>
      <c r="P20">
        <v>34.44750034055118</v>
      </c>
      <c r="Q20">
        <v>2.8792098643649817</v>
      </c>
      <c r="R20">
        <v>5.7570000000000006</v>
      </c>
      <c r="S20">
        <v>3.8380000000000001</v>
      </c>
      <c r="T20">
        <v>0</v>
      </c>
      <c r="U20">
        <v>24.65998864612628</v>
      </c>
      <c r="V20">
        <v>1.919</v>
      </c>
      <c r="W20">
        <v>1.9203561837455834</v>
      </c>
      <c r="X20">
        <v>16.311499999999999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2.6122387499999995</v>
      </c>
      <c r="AG20">
        <v>6.2878414560000007</v>
      </c>
      <c r="AH20">
        <v>0</v>
      </c>
      <c r="AI20">
        <v>0</v>
      </c>
      <c r="AJ20">
        <v>0</v>
      </c>
      <c r="AK20">
        <v>16.024580730338851</v>
      </c>
      <c r="AL20">
        <v>0</v>
      </c>
      <c r="AM20">
        <v>0</v>
      </c>
      <c r="AN20">
        <v>0.67914399999999997</v>
      </c>
      <c r="AO20">
        <v>0</v>
      </c>
      <c r="AP20">
        <v>0.1131258830157415</v>
      </c>
      <c r="AQ20">
        <v>0</v>
      </c>
      <c r="AR20">
        <v>0.64996530000000008</v>
      </c>
      <c r="AS20">
        <v>1.385949805679453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471.00803996318484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1.920022739385326</v>
      </c>
      <c r="L21">
        <v>305.12269493022433</v>
      </c>
      <c r="M21">
        <v>27.088552308111915</v>
      </c>
      <c r="N21">
        <v>17.391369025641026</v>
      </c>
      <c r="O21">
        <v>0</v>
      </c>
      <c r="P21">
        <v>34.44750034055118</v>
      </c>
      <c r="Q21">
        <v>2.8792098643649817</v>
      </c>
      <c r="R21">
        <v>5.7570000000000006</v>
      </c>
      <c r="S21">
        <v>3.8380000000000001</v>
      </c>
      <c r="T21">
        <v>0</v>
      </c>
      <c r="U21">
        <v>24.65998864612628</v>
      </c>
      <c r="V21">
        <v>1.919</v>
      </c>
      <c r="W21">
        <v>1.9203561837455834</v>
      </c>
      <c r="X21">
        <v>16.311499999999999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2.6122387499999995</v>
      </c>
      <c r="AG21">
        <v>6.2878414560000007</v>
      </c>
      <c r="AH21">
        <v>0</v>
      </c>
      <c r="AI21">
        <v>0</v>
      </c>
      <c r="AJ21">
        <v>0</v>
      </c>
      <c r="AK21">
        <v>16.024580730338851</v>
      </c>
      <c r="AL21">
        <v>0</v>
      </c>
      <c r="AM21">
        <v>0</v>
      </c>
      <c r="AN21">
        <v>0.67914399999999997</v>
      </c>
      <c r="AO21">
        <v>0</v>
      </c>
      <c r="AP21">
        <v>2.073973601574151</v>
      </c>
      <c r="AQ21">
        <v>3.8392570984126979</v>
      </c>
      <c r="AR21">
        <v>0.64996530000000008</v>
      </c>
      <c r="AS21">
        <v>1.385949805679453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476.80814478015594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1.920022739385326</v>
      </c>
      <c r="L22">
        <v>305.12269493022433</v>
      </c>
      <c r="M22">
        <v>27.088552308111915</v>
      </c>
      <c r="N22">
        <v>17.391369025641026</v>
      </c>
      <c r="O22">
        <v>0</v>
      </c>
      <c r="P22">
        <v>34.44750034055118</v>
      </c>
      <c r="Q22">
        <v>2.8792098643649817</v>
      </c>
      <c r="R22">
        <v>5.7570000000000006</v>
      </c>
      <c r="S22">
        <v>3.8380000000000001</v>
      </c>
      <c r="T22">
        <v>0</v>
      </c>
      <c r="U22">
        <v>24.65998864612628</v>
      </c>
      <c r="V22">
        <v>1.919</v>
      </c>
      <c r="W22">
        <v>1.9203561837455834</v>
      </c>
      <c r="X22">
        <v>16.311499999999999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2.6122387499999995</v>
      </c>
      <c r="AG22">
        <v>6.2878414560000007</v>
      </c>
      <c r="AH22">
        <v>0</v>
      </c>
      <c r="AI22">
        <v>0</v>
      </c>
      <c r="AJ22">
        <v>0</v>
      </c>
      <c r="AK22">
        <v>16.024580730338851</v>
      </c>
      <c r="AL22">
        <v>0</v>
      </c>
      <c r="AM22">
        <v>0</v>
      </c>
      <c r="AN22">
        <v>0.67914399999999997</v>
      </c>
      <c r="AO22">
        <v>0</v>
      </c>
      <c r="AP22">
        <v>2.073973601574151</v>
      </c>
      <c r="AQ22">
        <v>4.5811424984126976</v>
      </c>
      <c r="AR22">
        <v>0.64996530000000008</v>
      </c>
      <c r="AS22">
        <v>1.385949805679453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477.55003018015594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1.920022739385326</v>
      </c>
      <c r="L23">
        <v>305.12269493022433</v>
      </c>
      <c r="M23">
        <v>27.091227597145124</v>
      </c>
      <c r="N23">
        <v>17.208916702924395</v>
      </c>
      <c r="O23">
        <v>0</v>
      </c>
      <c r="P23">
        <v>34.447391778747665</v>
      </c>
      <c r="Q23">
        <v>2.8785000000000003</v>
      </c>
      <c r="R23">
        <v>5.7570000000000006</v>
      </c>
      <c r="S23">
        <v>3.8379999999999996</v>
      </c>
      <c r="T23">
        <v>0</v>
      </c>
      <c r="U23">
        <v>24.65998864612628</v>
      </c>
      <c r="V23">
        <v>1.919</v>
      </c>
      <c r="W23">
        <v>1.9183109515260321</v>
      </c>
      <c r="X23">
        <v>16.311559915254236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2.6122387499999995</v>
      </c>
      <c r="AG23">
        <v>6.2878414560000007</v>
      </c>
      <c r="AH23">
        <v>0</v>
      </c>
      <c r="AI23">
        <v>0</v>
      </c>
      <c r="AJ23">
        <v>0</v>
      </c>
      <c r="AK23">
        <v>16.024580730338851</v>
      </c>
      <c r="AL23">
        <v>0</v>
      </c>
      <c r="AM23">
        <v>0</v>
      </c>
      <c r="AN23">
        <v>0.69749899999999998</v>
      </c>
      <c r="AO23">
        <v>0</v>
      </c>
      <c r="AP23">
        <v>2.073973601574151</v>
      </c>
      <c r="AQ23">
        <v>4.5811424984126976</v>
      </c>
      <c r="AR23">
        <v>0.64996530000000008</v>
      </c>
      <c r="AS23">
        <v>1.385949805679453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477.38580440333862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1.920022739385326</v>
      </c>
      <c r="L24">
        <v>305.12269493022433</v>
      </c>
      <c r="M24">
        <v>27.091227597145124</v>
      </c>
      <c r="N24">
        <v>17.389407751896947</v>
      </c>
      <c r="O24">
        <v>0</v>
      </c>
      <c r="P24">
        <v>34.447391778747665</v>
      </c>
      <c r="Q24">
        <v>2.8785000000000003</v>
      </c>
      <c r="R24">
        <v>5.7570000000000006</v>
      </c>
      <c r="S24">
        <v>3.8379999999999996</v>
      </c>
      <c r="T24">
        <v>0</v>
      </c>
      <c r="U24">
        <v>24.65998864612628</v>
      </c>
      <c r="V24">
        <v>1.919</v>
      </c>
      <c r="W24">
        <v>1.9183109515260321</v>
      </c>
      <c r="X24">
        <v>16.31063975120475</v>
      </c>
      <c r="Y24">
        <v>0</v>
      </c>
      <c r="Z24">
        <v>0</v>
      </c>
      <c r="AA24">
        <v>0</v>
      </c>
      <c r="AB24">
        <v>0.98108882670667652</v>
      </c>
      <c r="AC24">
        <v>0</v>
      </c>
      <c r="AD24">
        <v>0</v>
      </c>
      <c r="AE24">
        <v>4.850654613250196</v>
      </c>
      <c r="AF24">
        <v>2.6122387499999995</v>
      </c>
      <c r="AG24">
        <v>6.2878414560000007</v>
      </c>
      <c r="AH24">
        <v>0</v>
      </c>
      <c r="AI24">
        <v>0</v>
      </c>
      <c r="AJ24">
        <v>0</v>
      </c>
      <c r="AK24">
        <v>16.024580730338851</v>
      </c>
      <c r="AL24">
        <v>0</v>
      </c>
      <c r="AM24">
        <v>0</v>
      </c>
      <c r="AN24">
        <v>0.69749899999999998</v>
      </c>
      <c r="AO24">
        <v>0</v>
      </c>
      <c r="AP24">
        <v>2.073973601574151</v>
      </c>
      <c r="AQ24">
        <v>9.1622846899999981</v>
      </c>
      <c r="AR24">
        <v>0.64996530000000008</v>
      </c>
      <c r="AS24">
        <v>1.385949805679453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487.97826091980585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1.920022739385326</v>
      </c>
      <c r="L25">
        <v>305.12269493022433</v>
      </c>
      <c r="M25">
        <v>27.091227597145124</v>
      </c>
      <c r="N25">
        <v>17.389407751896947</v>
      </c>
      <c r="O25">
        <v>0</v>
      </c>
      <c r="P25">
        <v>34.447391778747665</v>
      </c>
      <c r="Q25">
        <v>2.8785000000000003</v>
      </c>
      <c r="R25">
        <v>5.7570000000000006</v>
      </c>
      <c r="S25">
        <v>3.8379999999999996</v>
      </c>
      <c r="T25">
        <v>0</v>
      </c>
      <c r="U25">
        <v>24.65998864612628</v>
      </c>
      <c r="V25">
        <v>1.919</v>
      </c>
      <c r="W25">
        <v>1.610717230769231</v>
      </c>
      <c r="X25">
        <v>25.192672879568324</v>
      </c>
      <c r="Y25">
        <v>0</v>
      </c>
      <c r="Z25">
        <v>0</v>
      </c>
      <c r="AA25">
        <v>0</v>
      </c>
      <c r="AB25">
        <v>0.98108882670667652</v>
      </c>
      <c r="AC25">
        <v>0</v>
      </c>
      <c r="AD25">
        <v>0</v>
      </c>
      <c r="AE25">
        <v>9.701309533281373</v>
      </c>
      <c r="AF25">
        <v>2.6122387499999995</v>
      </c>
      <c r="AG25">
        <v>6.2878414560000007</v>
      </c>
      <c r="AH25">
        <v>0</v>
      </c>
      <c r="AI25">
        <v>0</v>
      </c>
      <c r="AJ25">
        <v>0</v>
      </c>
      <c r="AK25">
        <v>16.024580730338851</v>
      </c>
      <c r="AL25">
        <v>0</v>
      </c>
      <c r="AM25">
        <v>0</v>
      </c>
      <c r="AN25">
        <v>0.69749899999999998</v>
      </c>
      <c r="AO25">
        <v>0</v>
      </c>
      <c r="AP25">
        <v>2.073973601574151</v>
      </c>
      <c r="AQ25">
        <v>13.7434268815873</v>
      </c>
      <c r="AR25">
        <v>0.64996530000000008</v>
      </c>
      <c r="AS25">
        <v>1.385949805679453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505.98449743903109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1.920022739385326</v>
      </c>
      <c r="L26">
        <v>305.12269493022433</v>
      </c>
      <c r="M26">
        <v>27.091227597145124</v>
      </c>
      <c r="N26">
        <v>17.389407751896947</v>
      </c>
      <c r="O26">
        <v>0</v>
      </c>
      <c r="P26">
        <v>34.447391778747665</v>
      </c>
      <c r="Q26">
        <v>2.8785000000000003</v>
      </c>
      <c r="R26">
        <v>5.7570000000000006</v>
      </c>
      <c r="S26">
        <v>3.8379999999999996</v>
      </c>
      <c r="T26">
        <v>0</v>
      </c>
      <c r="U26">
        <v>24.65998864612628</v>
      </c>
      <c r="V26">
        <v>1.919</v>
      </c>
      <c r="W26">
        <v>1.9202632577319589</v>
      </c>
      <c r="X26">
        <v>24.359869710446159</v>
      </c>
      <c r="Y26">
        <v>0</v>
      </c>
      <c r="Z26">
        <v>0</v>
      </c>
      <c r="AA26">
        <v>0</v>
      </c>
      <c r="AB26">
        <v>0.98108882670667652</v>
      </c>
      <c r="AC26">
        <v>0</v>
      </c>
      <c r="AD26">
        <v>0</v>
      </c>
      <c r="AE26">
        <v>9.701309533281373</v>
      </c>
      <c r="AF26">
        <v>2.6122387499999995</v>
      </c>
      <c r="AG26">
        <v>6.2878414560000007</v>
      </c>
      <c r="AH26">
        <v>5.5754626000000007</v>
      </c>
      <c r="AI26">
        <v>0</v>
      </c>
      <c r="AJ26">
        <v>0</v>
      </c>
      <c r="AK26">
        <v>16.024580730338851</v>
      </c>
      <c r="AL26">
        <v>0</v>
      </c>
      <c r="AM26">
        <v>0</v>
      </c>
      <c r="AN26">
        <v>0.69749899999999998</v>
      </c>
      <c r="AO26">
        <v>0</v>
      </c>
      <c r="AP26">
        <v>2.073973601574151</v>
      </c>
      <c r="AQ26">
        <v>13.7434268815873</v>
      </c>
      <c r="AR26">
        <v>0.64996530000000008</v>
      </c>
      <c r="AS26">
        <v>1.385949805679453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511.03670289687165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1.869991752525378</v>
      </c>
      <c r="L27">
        <v>305.12761379347734</v>
      </c>
      <c r="M27">
        <v>27.091227597145124</v>
      </c>
      <c r="N27">
        <v>17.389407751896947</v>
      </c>
      <c r="O27">
        <v>0</v>
      </c>
      <c r="P27">
        <v>34.447391778747665</v>
      </c>
      <c r="Q27">
        <v>2.2374193734939762</v>
      </c>
      <c r="R27">
        <v>5.5214477757274665</v>
      </c>
      <c r="S27">
        <v>3.390781099047619</v>
      </c>
      <c r="T27">
        <v>0</v>
      </c>
      <c r="U27">
        <v>24.65998864612628</v>
      </c>
      <c r="V27">
        <v>1.9208768901408448</v>
      </c>
      <c r="W27">
        <v>13.6510459936407</v>
      </c>
      <c r="X27">
        <v>37.060570720317934</v>
      </c>
      <c r="Y27">
        <v>0</v>
      </c>
      <c r="Z27">
        <v>0</v>
      </c>
      <c r="AA27">
        <v>2.4414475966244722</v>
      </c>
      <c r="AB27">
        <v>0.98108882670667652</v>
      </c>
      <c r="AC27">
        <v>0</v>
      </c>
      <c r="AD27">
        <v>0</v>
      </c>
      <c r="AE27">
        <v>9.701309533281373</v>
      </c>
      <c r="AF27">
        <v>2.6122387499999995</v>
      </c>
      <c r="AG27">
        <v>6.2878414560000007</v>
      </c>
      <c r="AH27">
        <v>11.70847146</v>
      </c>
      <c r="AI27">
        <v>0</v>
      </c>
      <c r="AJ27">
        <v>0</v>
      </c>
      <c r="AK27">
        <v>16.024580730338851</v>
      </c>
      <c r="AL27">
        <v>0</v>
      </c>
      <c r="AM27">
        <v>0</v>
      </c>
      <c r="AN27">
        <v>0.69749899999999998</v>
      </c>
      <c r="AO27">
        <v>0</v>
      </c>
      <c r="AP27">
        <v>0</v>
      </c>
      <c r="AQ27">
        <v>13.7434268815873</v>
      </c>
      <c r="AR27">
        <v>0.64996530000000008</v>
      </c>
      <c r="AS27">
        <v>1.385949805679453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540.60158251250539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1.9199961665934591</v>
      </c>
      <c r="L28">
        <v>305.12761379347734</v>
      </c>
      <c r="M28">
        <v>27.091227597145124</v>
      </c>
      <c r="N28">
        <v>17.389407751896947</v>
      </c>
      <c r="O28">
        <v>0</v>
      </c>
      <c r="P28">
        <v>34.447391778747665</v>
      </c>
      <c r="Q28">
        <v>2.8607477187079406</v>
      </c>
      <c r="R28">
        <v>5.757586052398775</v>
      </c>
      <c r="S28">
        <v>3.8394801793721975</v>
      </c>
      <c r="T28">
        <v>0</v>
      </c>
      <c r="U28">
        <v>24.65998864612628</v>
      </c>
      <c r="V28">
        <v>1.7703962941988951</v>
      </c>
      <c r="W28">
        <v>13.6510459936407</v>
      </c>
      <c r="X28">
        <v>37.060570720317934</v>
      </c>
      <c r="Y28">
        <v>0</v>
      </c>
      <c r="Z28">
        <v>0</v>
      </c>
      <c r="AA28">
        <v>4.1351149565400842</v>
      </c>
      <c r="AB28">
        <v>3.8772626234058509</v>
      </c>
      <c r="AC28">
        <v>0</v>
      </c>
      <c r="AD28">
        <v>0</v>
      </c>
      <c r="AE28">
        <v>9.701309533281373</v>
      </c>
      <c r="AF28">
        <v>2.6122387499999995</v>
      </c>
      <c r="AG28">
        <v>6.2878414560000007</v>
      </c>
      <c r="AH28">
        <v>16.726387800000001</v>
      </c>
      <c r="AI28">
        <v>0</v>
      </c>
      <c r="AJ28">
        <v>0</v>
      </c>
      <c r="AK28">
        <v>16.024580730338851</v>
      </c>
      <c r="AL28">
        <v>0</v>
      </c>
      <c r="AM28">
        <v>1.554044438859715</v>
      </c>
      <c r="AN28">
        <v>0.69749899999999998</v>
      </c>
      <c r="AO28">
        <v>0</v>
      </c>
      <c r="AP28">
        <v>0</v>
      </c>
      <c r="AQ28">
        <v>13.7434268815873</v>
      </c>
      <c r="AR28">
        <v>0.64996530000000008</v>
      </c>
      <c r="AS28">
        <v>1.385949805679453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552.97107396831586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1.9200155318241874</v>
      </c>
      <c r="L29">
        <v>305.12761379347734</v>
      </c>
      <c r="M29">
        <v>27.091227597145124</v>
      </c>
      <c r="N29">
        <v>17.389407751896947</v>
      </c>
      <c r="O29">
        <v>0</v>
      </c>
      <c r="P29">
        <v>34.447391778747665</v>
      </c>
      <c r="Q29">
        <v>2.8804191892976587</v>
      </c>
      <c r="R29">
        <v>12.476290906674054</v>
      </c>
      <c r="S29">
        <v>3.8394801793721975</v>
      </c>
      <c r="T29">
        <v>0</v>
      </c>
      <c r="U29">
        <v>24.65998864612628</v>
      </c>
      <c r="V29">
        <v>6.0708343948432759</v>
      </c>
      <c r="W29">
        <v>13.6510459936407</v>
      </c>
      <c r="X29">
        <v>37.060570720317934</v>
      </c>
      <c r="Y29">
        <v>0</v>
      </c>
      <c r="Z29">
        <v>0.32383125000000001</v>
      </c>
      <c r="AA29">
        <v>8.1381591666666662</v>
      </c>
      <c r="AB29">
        <v>3.8772626234058509</v>
      </c>
      <c r="AC29">
        <v>0</v>
      </c>
      <c r="AD29">
        <v>1.9444269034065105</v>
      </c>
      <c r="AE29">
        <v>9.701309533281373</v>
      </c>
      <c r="AF29">
        <v>5.224477499999999</v>
      </c>
      <c r="AG29">
        <v>6.2878414560000007</v>
      </c>
      <c r="AH29">
        <v>23.69571589659979</v>
      </c>
      <c r="AI29">
        <v>0</v>
      </c>
      <c r="AJ29">
        <v>0</v>
      </c>
      <c r="AK29">
        <v>16.024580730338851</v>
      </c>
      <c r="AL29">
        <v>0</v>
      </c>
      <c r="AM29">
        <v>3.101810282820705</v>
      </c>
      <c r="AN29">
        <v>0.69749899999999998</v>
      </c>
      <c r="AO29">
        <v>0</v>
      </c>
      <c r="AP29">
        <v>0</v>
      </c>
      <c r="AQ29">
        <v>13.7434268815873</v>
      </c>
      <c r="AR29">
        <v>0.64996530000000008</v>
      </c>
      <c r="AS29">
        <v>1.385949805679453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581.41054281314985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1.9200155318241874</v>
      </c>
      <c r="L30">
        <v>305.12761379347734</v>
      </c>
      <c r="M30">
        <v>27.091227597145124</v>
      </c>
      <c r="N30">
        <v>17.389407751896947</v>
      </c>
      <c r="O30">
        <v>0</v>
      </c>
      <c r="P30">
        <v>34.447391778747665</v>
      </c>
      <c r="Q30">
        <v>2.8804191892976587</v>
      </c>
      <c r="R30">
        <v>12.476290906674054</v>
      </c>
      <c r="S30">
        <v>3.8394801793721975</v>
      </c>
      <c r="T30">
        <v>0</v>
      </c>
      <c r="U30">
        <v>24.65998864612628</v>
      </c>
      <c r="V30">
        <v>6.1001334087481141</v>
      </c>
      <c r="W30">
        <v>13.6510459936407</v>
      </c>
      <c r="X30">
        <v>37.060570720317934</v>
      </c>
      <c r="Y30">
        <v>0</v>
      </c>
      <c r="Z30">
        <v>3.839343238636364</v>
      </c>
      <c r="AA30">
        <v>8.1381591666666662</v>
      </c>
      <c r="AB30">
        <v>7.7545255536384081</v>
      </c>
      <c r="AC30">
        <v>0</v>
      </c>
      <c r="AD30">
        <v>4.7055127503406506</v>
      </c>
      <c r="AE30">
        <v>9.701309533281373</v>
      </c>
      <c r="AF30">
        <v>7.8367162499999994</v>
      </c>
      <c r="AG30">
        <v>6.2878414560000007</v>
      </c>
      <c r="AH30">
        <v>32.058910103400216</v>
      </c>
      <c r="AI30">
        <v>0</v>
      </c>
      <c r="AJ30">
        <v>0</v>
      </c>
      <c r="AK30">
        <v>16.024580730338851</v>
      </c>
      <c r="AL30">
        <v>0</v>
      </c>
      <c r="AM30">
        <v>4.3167903465866466</v>
      </c>
      <c r="AN30">
        <v>0.69749899999999998</v>
      </c>
      <c r="AO30">
        <v>0</v>
      </c>
      <c r="AP30">
        <v>0</v>
      </c>
      <c r="AQ30">
        <v>13.7434268815873</v>
      </c>
      <c r="AR30">
        <v>0.64996530000000008</v>
      </c>
      <c r="AS30">
        <v>1.385949805679453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603.78411561342409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1.9200155318241874</v>
      </c>
      <c r="L31">
        <v>383.80665146139563</v>
      </c>
      <c r="M31">
        <v>27.091227597145124</v>
      </c>
      <c r="N31">
        <v>17.389407751896947</v>
      </c>
      <c r="O31">
        <v>0</v>
      </c>
      <c r="P31">
        <v>34.447391778747665</v>
      </c>
      <c r="Q31">
        <v>6.4224141838831796</v>
      </c>
      <c r="R31">
        <v>12.478110330849477</v>
      </c>
      <c r="S31">
        <v>7.7693489903536976</v>
      </c>
      <c r="T31">
        <v>0</v>
      </c>
      <c r="U31">
        <v>24.65998864612628</v>
      </c>
      <c r="V31">
        <v>6.1001334087481141</v>
      </c>
      <c r="W31">
        <v>13.6510459936407</v>
      </c>
      <c r="X31">
        <v>37.060570720317934</v>
      </c>
      <c r="Y31">
        <v>0</v>
      </c>
      <c r="Z31">
        <v>3.839343238636364</v>
      </c>
      <c r="AA31">
        <v>8.1381591666666662</v>
      </c>
      <c r="AB31">
        <v>7.7545255536384081</v>
      </c>
      <c r="AC31">
        <v>0</v>
      </c>
      <c r="AD31">
        <v>5.3790621354277075</v>
      </c>
      <c r="AE31">
        <v>9.701309533281373</v>
      </c>
      <c r="AF31">
        <v>7.8367162499999994</v>
      </c>
      <c r="AG31">
        <v>6.2878414560000007</v>
      </c>
      <c r="AH31">
        <v>40.422103696599791</v>
      </c>
      <c r="AI31">
        <v>0</v>
      </c>
      <c r="AJ31">
        <v>0</v>
      </c>
      <c r="AK31">
        <v>16.024580730338851</v>
      </c>
      <c r="AL31">
        <v>0</v>
      </c>
      <c r="AM31">
        <v>4.3167903465866466</v>
      </c>
      <c r="AN31">
        <v>0.69749899999999998</v>
      </c>
      <c r="AO31">
        <v>0</v>
      </c>
      <c r="AP31">
        <v>2.073973601574151</v>
      </c>
      <c r="AQ31">
        <v>13.7434268815873</v>
      </c>
      <c r="AR31">
        <v>0.64996530000000008</v>
      </c>
      <c r="AS31">
        <v>1.385949805679453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701.0475530909456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1.9199774068876174</v>
      </c>
      <c r="L32">
        <v>462.47915068893462</v>
      </c>
      <c r="M32">
        <v>27.091227597145124</v>
      </c>
      <c r="N32">
        <v>17.389407751896947</v>
      </c>
      <c r="O32">
        <v>0</v>
      </c>
      <c r="P32">
        <v>34.447391778747665</v>
      </c>
      <c r="Q32">
        <v>6.4240277672621913</v>
      </c>
      <c r="R32">
        <v>12.478110330849477</v>
      </c>
      <c r="S32">
        <v>7.7697711787709496</v>
      </c>
      <c r="T32">
        <v>0</v>
      </c>
      <c r="U32">
        <v>24.65998864612628</v>
      </c>
      <c r="V32">
        <v>6.1001334087481141</v>
      </c>
      <c r="W32">
        <v>13.6510459936407</v>
      </c>
      <c r="X32">
        <v>37.060570720317934</v>
      </c>
      <c r="Y32">
        <v>0</v>
      </c>
      <c r="Z32">
        <v>3.839343238636364</v>
      </c>
      <c r="AA32">
        <v>8.1381591666666662</v>
      </c>
      <c r="AB32">
        <v>7.7545255536384081</v>
      </c>
      <c r="AC32">
        <v>0</v>
      </c>
      <c r="AD32">
        <v>5.3790621354277075</v>
      </c>
      <c r="AE32">
        <v>9.701309533281373</v>
      </c>
      <c r="AF32">
        <v>7.8367162499999994</v>
      </c>
      <c r="AG32">
        <v>6.2878414560000007</v>
      </c>
      <c r="AH32">
        <v>41.314177773959869</v>
      </c>
      <c r="AI32">
        <v>0</v>
      </c>
      <c r="AJ32">
        <v>0</v>
      </c>
      <c r="AK32">
        <v>16.024580730338851</v>
      </c>
      <c r="AL32">
        <v>0</v>
      </c>
      <c r="AM32">
        <v>4.4345212880720171</v>
      </c>
      <c r="AN32">
        <v>0.69749899999999998</v>
      </c>
      <c r="AO32">
        <v>0</v>
      </c>
      <c r="AP32">
        <v>2.073973601574151</v>
      </c>
      <c r="AQ32">
        <v>13.7434268815873</v>
      </c>
      <c r="AR32">
        <v>0.97494795000000001</v>
      </c>
      <c r="AS32">
        <v>1.385949805679453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781.05683763418972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8.9701991675163306</v>
      </c>
      <c r="L33">
        <v>552.0685004981309</v>
      </c>
      <c r="M33">
        <v>27.091227597145124</v>
      </c>
      <c r="N33">
        <v>17.389407751896947</v>
      </c>
      <c r="O33">
        <v>0</v>
      </c>
      <c r="P33">
        <v>34.447391778747665</v>
      </c>
      <c r="Q33">
        <v>6.4240277672621913</v>
      </c>
      <c r="R33">
        <v>12.478110330849477</v>
      </c>
      <c r="S33">
        <v>7.7697711787709496</v>
      </c>
      <c r="T33">
        <v>0</v>
      </c>
      <c r="U33">
        <v>24.65998864612628</v>
      </c>
      <c r="V33">
        <v>6.1001334087481141</v>
      </c>
      <c r="W33">
        <v>13.6510459936407</v>
      </c>
      <c r="X33">
        <v>37.060570720317934</v>
      </c>
      <c r="Y33">
        <v>0</v>
      </c>
      <c r="Z33">
        <v>3.839343238636364</v>
      </c>
      <c r="AA33">
        <v>4.1351149565400842</v>
      </c>
      <c r="AB33">
        <v>7.7545255536384081</v>
      </c>
      <c r="AC33">
        <v>0</v>
      </c>
      <c r="AD33">
        <v>8.0685933565480692</v>
      </c>
      <c r="AE33">
        <v>9.701309533281373</v>
      </c>
      <c r="AF33">
        <v>7.8367162499999994</v>
      </c>
      <c r="AG33">
        <v>6.2878414560000007</v>
      </c>
      <c r="AH33">
        <v>41.314177773959869</v>
      </c>
      <c r="AI33">
        <v>0</v>
      </c>
      <c r="AJ33">
        <v>0</v>
      </c>
      <c r="AK33">
        <v>16.024580730338851</v>
      </c>
      <c r="AL33">
        <v>0</v>
      </c>
      <c r="AM33">
        <v>4.652715270817704</v>
      </c>
      <c r="AN33">
        <v>0.69749899999999998</v>
      </c>
      <c r="AO33">
        <v>0</v>
      </c>
      <c r="AP33">
        <v>0.1131258830157415</v>
      </c>
      <c r="AQ33">
        <v>13.7434268815873</v>
      </c>
      <c r="AR33">
        <v>10.72442745</v>
      </c>
      <c r="AS33">
        <v>1.385949805679453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884.38972197919566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8.9701991675163306</v>
      </c>
      <c r="L34">
        <v>555.0678043425404</v>
      </c>
      <c r="M34">
        <v>27.091227597145124</v>
      </c>
      <c r="N34">
        <v>17.389407751896947</v>
      </c>
      <c r="O34">
        <v>0</v>
      </c>
      <c r="P34">
        <v>34.447391778747665</v>
      </c>
      <c r="Q34">
        <v>6.4240277672621913</v>
      </c>
      <c r="R34">
        <v>12.478110330849477</v>
      </c>
      <c r="S34">
        <v>7.7697711787709496</v>
      </c>
      <c r="T34">
        <v>0</v>
      </c>
      <c r="U34">
        <v>24.65998864612628</v>
      </c>
      <c r="V34">
        <v>6.1001334087481141</v>
      </c>
      <c r="W34">
        <v>13.6510459936407</v>
      </c>
      <c r="X34">
        <v>37.060570720317934</v>
      </c>
      <c r="Y34">
        <v>0</v>
      </c>
      <c r="Z34">
        <v>3.839343238636364</v>
      </c>
      <c r="AA34">
        <v>4.1351149565400842</v>
      </c>
      <c r="AB34">
        <v>7.7545255536384081</v>
      </c>
      <c r="AC34">
        <v>0</v>
      </c>
      <c r="AD34">
        <v>8.0685933565480692</v>
      </c>
      <c r="AE34">
        <v>9.701309533281373</v>
      </c>
      <c r="AF34">
        <v>7.8367162499999994</v>
      </c>
      <c r="AG34">
        <v>6.2878414560000007</v>
      </c>
      <c r="AH34">
        <v>41.314177773959869</v>
      </c>
      <c r="AI34">
        <v>0</v>
      </c>
      <c r="AJ34">
        <v>0</v>
      </c>
      <c r="AK34">
        <v>16.024580730338851</v>
      </c>
      <c r="AL34">
        <v>0</v>
      </c>
      <c r="AM34">
        <v>4.652715270817704</v>
      </c>
      <c r="AN34">
        <v>0.69749899999999998</v>
      </c>
      <c r="AO34">
        <v>0</v>
      </c>
      <c r="AP34">
        <v>0.1131258830157415</v>
      </c>
      <c r="AQ34">
        <v>13.7434268815873</v>
      </c>
      <c r="AR34">
        <v>10.72442745</v>
      </c>
      <c r="AS34">
        <v>1.385949805679453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887.38902582360515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8.9701991675163306</v>
      </c>
      <c r="L35">
        <v>555.0678043425404</v>
      </c>
      <c r="M35">
        <v>27.091227597145124</v>
      </c>
      <c r="N35">
        <v>17.389407751896947</v>
      </c>
      <c r="O35">
        <v>0</v>
      </c>
      <c r="P35">
        <v>34.447391778747665</v>
      </c>
      <c r="Q35">
        <v>6.4240277672621913</v>
      </c>
      <c r="R35">
        <v>12.478110330849477</v>
      </c>
      <c r="S35">
        <v>7.7697711787709496</v>
      </c>
      <c r="T35">
        <v>0</v>
      </c>
      <c r="U35">
        <v>24.65998864612628</v>
      </c>
      <c r="V35">
        <v>6.1001334087481141</v>
      </c>
      <c r="W35">
        <v>13.6510459936407</v>
      </c>
      <c r="X35">
        <v>37.060570720317934</v>
      </c>
      <c r="Y35">
        <v>0</v>
      </c>
      <c r="Z35">
        <v>3.839343238636364</v>
      </c>
      <c r="AA35">
        <v>2.5577071666666669</v>
      </c>
      <c r="AB35">
        <v>7.7545255536384081</v>
      </c>
      <c r="AC35">
        <v>0</v>
      </c>
      <c r="AD35">
        <v>8.0685933565480692</v>
      </c>
      <c r="AE35">
        <v>9.701309533281373</v>
      </c>
      <c r="AF35">
        <v>7.8367162499999994</v>
      </c>
      <c r="AG35">
        <v>6.2878414560000007</v>
      </c>
      <c r="AH35">
        <v>33.452775600000002</v>
      </c>
      <c r="AI35">
        <v>0</v>
      </c>
      <c r="AJ35">
        <v>0</v>
      </c>
      <c r="AK35">
        <v>16.024580730338851</v>
      </c>
      <c r="AL35">
        <v>0</v>
      </c>
      <c r="AM35">
        <v>4.652715270817704</v>
      </c>
      <c r="AN35">
        <v>0.69749899999999998</v>
      </c>
      <c r="AO35">
        <v>0</v>
      </c>
      <c r="AP35">
        <v>0.1131258830157415</v>
      </c>
      <c r="AQ35">
        <v>13.7434268815873</v>
      </c>
      <c r="AR35">
        <v>1.2999306000000002</v>
      </c>
      <c r="AS35">
        <v>1.385949805679453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868.52571900977193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8.9701991675163306</v>
      </c>
      <c r="L36">
        <v>555.0678043425404</v>
      </c>
      <c r="M36">
        <v>27.091227597145124</v>
      </c>
      <c r="N36">
        <v>17.389407751896947</v>
      </c>
      <c r="O36">
        <v>0</v>
      </c>
      <c r="P36">
        <v>34.447391778747665</v>
      </c>
      <c r="Q36">
        <v>6.4240277672621913</v>
      </c>
      <c r="R36">
        <v>12.478110330849477</v>
      </c>
      <c r="S36">
        <v>7.7697711787709496</v>
      </c>
      <c r="T36">
        <v>0</v>
      </c>
      <c r="U36">
        <v>24.65998864612628</v>
      </c>
      <c r="V36">
        <v>6.1001334087481141</v>
      </c>
      <c r="W36">
        <v>13.6510459936407</v>
      </c>
      <c r="X36">
        <v>37.060570720317934</v>
      </c>
      <c r="Y36">
        <v>0</v>
      </c>
      <c r="Z36">
        <v>0</v>
      </c>
      <c r="AA36">
        <v>0</v>
      </c>
      <c r="AB36">
        <v>7.7545255536384081</v>
      </c>
      <c r="AC36">
        <v>0</v>
      </c>
      <c r="AD36">
        <v>4.6666242000000002</v>
      </c>
      <c r="AE36">
        <v>9.701309533281373</v>
      </c>
      <c r="AF36">
        <v>5.224477499999999</v>
      </c>
      <c r="AG36">
        <v>6.2878414560000007</v>
      </c>
      <c r="AH36">
        <v>27.542785182639918</v>
      </c>
      <c r="AI36">
        <v>0</v>
      </c>
      <c r="AJ36">
        <v>0</v>
      </c>
      <c r="AK36">
        <v>16.024580730338851</v>
      </c>
      <c r="AL36">
        <v>0</v>
      </c>
      <c r="AM36">
        <v>3.101810282820705</v>
      </c>
      <c r="AN36">
        <v>0.69749899999999998</v>
      </c>
      <c r="AO36">
        <v>0</v>
      </c>
      <c r="AP36">
        <v>0</v>
      </c>
      <c r="AQ36">
        <v>13.7434268815873</v>
      </c>
      <c r="AR36">
        <v>0.97494795000000001</v>
      </c>
      <c r="AS36">
        <v>1.385949805679453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848.21545675954803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8.9701991675163306</v>
      </c>
      <c r="L37">
        <v>555.0678043425404</v>
      </c>
      <c r="M37">
        <v>27.091227597145124</v>
      </c>
      <c r="N37">
        <v>17.389407751896947</v>
      </c>
      <c r="O37">
        <v>0</v>
      </c>
      <c r="P37">
        <v>34.447391778747665</v>
      </c>
      <c r="Q37">
        <v>6.4240277672621913</v>
      </c>
      <c r="R37">
        <v>12.478110330849477</v>
      </c>
      <c r="S37">
        <v>7.7697711787709496</v>
      </c>
      <c r="T37">
        <v>0</v>
      </c>
      <c r="U37">
        <v>24.65998864612628</v>
      </c>
      <c r="V37">
        <v>6.1001334087481141</v>
      </c>
      <c r="W37">
        <v>13.6510459936407</v>
      </c>
      <c r="X37">
        <v>37.060570720317934</v>
      </c>
      <c r="Y37">
        <v>0</v>
      </c>
      <c r="Z37">
        <v>0</v>
      </c>
      <c r="AA37">
        <v>0</v>
      </c>
      <c r="AB37">
        <v>3.8772626234058509</v>
      </c>
      <c r="AC37">
        <v>0</v>
      </c>
      <c r="AD37">
        <v>1.9444269034065105</v>
      </c>
      <c r="AE37">
        <v>9.701309533281373</v>
      </c>
      <c r="AF37">
        <v>2.6122387499999995</v>
      </c>
      <c r="AG37">
        <v>6.2878414560000007</v>
      </c>
      <c r="AH37">
        <v>18.95657284</v>
      </c>
      <c r="AI37">
        <v>0</v>
      </c>
      <c r="AJ37">
        <v>0</v>
      </c>
      <c r="AK37">
        <v>16.024580730338851</v>
      </c>
      <c r="AL37">
        <v>0</v>
      </c>
      <c r="AM37">
        <v>1.554044438859715</v>
      </c>
      <c r="AN37">
        <v>0.69749899999999998</v>
      </c>
      <c r="AO37">
        <v>0</v>
      </c>
      <c r="AP37">
        <v>0</v>
      </c>
      <c r="AQ37">
        <v>13.7434268815873</v>
      </c>
      <c r="AR37">
        <v>0.97494795000000001</v>
      </c>
      <c r="AS37">
        <v>1.385949805679453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828.86977959612113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8.9701991675163306</v>
      </c>
      <c r="L38">
        <v>555.0678043425404</v>
      </c>
      <c r="M38">
        <v>27.091227597145124</v>
      </c>
      <c r="N38">
        <v>17.389407751896947</v>
      </c>
      <c r="O38">
        <v>0</v>
      </c>
      <c r="P38">
        <v>34.447391778747665</v>
      </c>
      <c r="Q38">
        <v>6.4240277672621913</v>
      </c>
      <c r="R38">
        <v>12.478110330849477</v>
      </c>
      <c r="S38">
        <v>7.7697711787709496</v>
      </c>
      <c r="T38">
        <v>0</v>
      </c>
      <c r="U38">
        <v>24.65998864612628</v>
      </c>
      <c r="V38">
        <v>6.1001334087481141</v>
      </c>
      <c r="W38">
        <v>13.6510459936407</v>
      </c>
      <c r="X38">
        <v>37.060570720317934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9.701309533281373</v>
      </c>
      <c r="AF38">
        <v>2.6122387499999995</v>
      </c>
      <c r="AG38">
        <v>6.2878414560000007</v>
      </c>
      <c r="AH38">
        <v>10.035832680000002</v>
      </c>
      <c r="AI38">
        <v>0</v>
      </c>
      <c r="AJ38">
        <v>0</v>
      </c>
      <c r="AK38">
        <v>16.024580730338851</v>
      </c>
      <c r="AL38">
        <v>0</v>
      </c>
      <c r="AM38">
        <v>0</v>
      </c>
      <c r="AN38">
        <v>0.69749899999999998</v>
      </c>
      <c r="AO38">
        <v>0</v>
      </c>
      <c r="AP38">
        <v>0</v>
      </c>
      <c r="AQ38">
        <v>13.7434268815873</v>
      </c>
      <c r="AR38">
        <v>0.97494795000000001</v>
      </c>
      <c r="AS38">
        <v>1.385949805679453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812.57330547044899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8.9701991675163306</v>
      </c>
      <c r="L39">
        <v>555.0678043425404</v>
      </c>
      <c r="M39">
        <v>27.091227597145124</v>
      </c>
      <c r="N39">
        <v>17.389407751896947</v>
      </c>
      <c r="O39">
        <v>0</v>
      </c>
      <c r="P39">
        <v>34.447391778747665</v>
      </c>
      <c r="Q39">
        <v>6.4240277672621913</v>
      </c>
      <c r="R39">
        <v>12.478110330849477</v>
      </c>
      <c r="S39">
        <v>7.7697711787709496</v>
      </c>
      <c r="T39">
        <v>0</v>
      </c>
      <c r="U39">
        <v>24.65998864612628</v>
      </c>
      <c r="V39">
        <v>6.1001334087481141</v>
      </c>
      <c r="W39">
        <v>13.6510459936407</v>
      </c>
      <c r="X39">
        <v>37.060570720317934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4.850654613250196</v>
      </c>
      <c r="AF39">
        <v>2.6122387499999995</v>
      </c>
      <c r="AG39">
        <v>6.2878414560000007</v>
      </c>
      <c r="AH39">
        <v>9.5340409539598738</v>
      </c>
      <c r="AI39">
        <v>0</v>
      </c>
      <c r="AJ39">
        <v>0</v>
      </c>
      <c r="AK39">
        <v>16.024580730338851</v>
      </c>
      <c r="AL39">
        <v>0</v>
      </c>
      <c r="AM39">
        <v>0</v>
      </c>
      <c r="AN39">
        <v>0.69749899999999998</v>
      </c>
      <c r="AO39">
        <v>0</v>
      </c>
      <c r="AP39">
        <v>0</v>
      </c>
      <c r="AQ39">
        <v>13.7434268815873</v>
      </c>
      <c r="AR39">
        <v>0.97494795000000001</v>
      </c>
      <c r="AS39">
        <v>1.385949805679453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807.22085882437773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8.9701991675163306</v>
      </c>
      <c r="L40">
        <v>555.0678043425404</v>
      </c>
      <c r="M40">
        <v>27.091227597145124</v>
      </c>
      <c r="N40">
        <v>17.389407751896947</v>
      </c>
      <c r="O40">
        <v>0</v>
      </c>
      <c r="P40">
        <v>34.447391778747665</v>
      </c>
      <c r="Q40">
        <v>6.4240277672621913</v>
      </c>
      <c r="R40">
        <v>12.478110330849477</v>
      </c>
      <c r="S40">
        <v>7.7697711787709496</v>
      </c>
      <c r="T40">
        <v>0</v>
      </c>
      <c r="U40">
        <v>24.65998864612628</v>
      </c>
      <c r="V40">
        <v>6.1001334087481141</v>
      </c>
      <c r="W40">
        <v>13.6510459936407</v>
      </c>
      <c r="X40">
        <v>37.060570720317934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4.850654613250196</v>
      </c>
      <c r="AF40">
        <v>2.6122387499999995</v>
      </c>
      <c r="AG40">
        <v>6.2878414560000007</v>
      </c>
      <c r="AH40">
        <v>5.4081986913199582</v>
      </c>
      <c r="AI40">
        <v>0</v>
      </c>
      <c r="AJ40">
        <v>0</v>
      </c>
      <c r="AK40">
        <v>16.024580730338851</v>
      </c>
      <c r="AL40">
        <v>0</v>
      </c>
      <c r="AM40">
        <v>0</v>
      </c>
      <c r="AN40">
        <v>0.69749899999999998</v>
      </c>
      <c r="AO40">
        <v>0</v>
      </c>
      <c r="AP40">
        <v>0</v>
      </c>
      <c r="AQ40">
        <v>9.1622846899999981</v>
      </c>
      <c r="AR40">
        <v>0.97494795000000001</v>
      </c>
      <c r="AS40">
        <v>4.9102221949895934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802.03814675946057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8.9701991675163306</v>
      </c>
      <c r="L41">
        <v>555.0678043425404</v>
      </c>
      <c r="M41">
        <v>27.091227597145124</v>
      </c>
      <c r="N41">
        <v>17.389407751896947</v>
      </c>
      <c r="O41">
        <v>0</v>
      </c>
      <c r="P41">
        <v>34.447391778747665</v>
      </c>
      <c r="Q41">
        <v>6.4240277672621913</v>
      </c>
      <c r="R41">
        <v>12.478110330849477</v>
      </c>
      <c r="S41">
        <v>7.7697711787709496</v>
      </c>
      <c r="T41">
        <v>0</v>
      </c>
      <c r="U41">
        <v>24.65998864612628</v>
      </c>
      <c r="V41">
        <v>6.1001334087481141</v>
      </c>
      <c r="W41">
        <v>13.6510459936407</v>
      </c>
      <c r="X41">
        <v>37.060570720317934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4.850654613250196</v>
      </c>
      <c r="AF41">
        <v>2.6122387499999995</v>
      </c>
      <c r="AG41">
        <v>6.2878414560000007</v>
      </c>
      <c r="AH41">
        <v>0</v>
      </c>
      <c r="AI41">
        <v>0</v>
      </c>
      <c r="AJ41">
        <v>0</v>
      </c>
      <c r="AK41">
        <v>16.024580730338851</v>
      </c>
      <c r="AL41">
        <v>0</v>
      </c>
      <c r="AM41">
        <v>0</v>
      </c>
      <c r="AN41">
        <v>0.69749899999999998</v>
      </c>
      <c r="AO41">
        <v>0</v>
      </c>
      <c r="AP41">
        <v>7.5417255343827663E-2</v>
      </c>
      <c r="AQ41">
        <v>4.5811424984126976</v>
      </c>
      <c r="AR41">
        <v>0.97494795000000001</v>
      </c>
      <c r="AS41">
        <v>4.9102221949895934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792.12422313189711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8.9701991675163306</v>
      </c>
      <c r="L42">
        <v>555.0678043425404</v>
      </c>
      <c r="M42">
        <v>27.091227597145124</v>
      </c>
      <c r="N42">
        <v>17.389407751896947</v>
      </c>
      <c r="O42">
        <v>0</v>
      </c>
      <c r="P42">
        <v>34.447391778747665</v>
      </c>
      <c r="Q42">
        <v>6.4240277672621913</v>
      </c>
      <c r="R42">
        <v>12.478110330849477</v>
      </c>
      <c r="S42">
        <v>7.7697711787709496</v>
      </c>
      <c r="T42">
        <v>0</v>
      </c>
      <c r="U42">
        <v>24.65998864612628</v>
      </c>
      <c r="V42">
        <v>6.1001334087481141</v>
      </c>
      <c r="W42">
        <v>13.6510459936407</v>
      </c>
      <c r="X42">
        <v>37.060570720317934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4.850654613250196</v>
      </c>
      <c r="AF42">
        <v>2.6122387499999995</v>
      </c>
      <c r="AG42">
        <v>6.2878414560000007</v>
      </c>
      <c r="AH42">
        <v>0</v>
      </c>
      <c r="AI42">
        <v>0</v>
      </c>
      <c r="AJ42">
        <v>0</v>
      </c>
      <c r="AK42">
        <v>16.024580730338851</v>
      </c>
      <c r="AL42">
        <v>0</v>
      </c>
      <c r="AM42">
        <v>0</v>
      </c>
      <c r="AN42">
        <v>0.69749899999999998</v>
      </c>
      <c r="AO42">
        <v>0</v>
      </c>
      <c r="AP42">
        <v>7.5417255343827663E-2</v>
      </c>
      <c r="AQ42">
        <v>4.5811424984126976</v>
      </c>
      <c r="AR42">
        <v>0.97494795000000001</v>
      </c>
      <c r="AS42">
        <v>4.9102221949895934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792.12422313189711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8.9701991675163306</v>
      </c>
      <c r="L43">
        <v>555.0678043425404</v>
      </c>
      <c r="M43">
        <v>27.091227597145124</v>
      </c>
      <c r="N43">
        <v>17.389407751896947</v>
      </c>
      <c r="O43">
        <v>0</v>
      </c>
      <c r="P43">
        <v>34.447391778747665</v>
      </c>
      <c r="Q43">
        <v>6.4240277672621913</v>
      </c>
      <c r="R43">
        <v>12.478110330849477</v>
      </c>
      <c r="S43">
        <v>7.7697711787709496</v>
      </c>
      <c r="T43">
        <v>0</v>
      </c>
      <c r="U43">
        <v>24.65998864612628</v>
      </c>
      <c r="V43">
        <v>6.1001334087481141</v>
      </c>
      <c r="W43">
        <v>13.6510459936407</v>
      </c>
      <c r="X43">
        <v>37.060570720317934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4.850654613250196</v>
      </c>
      <c r="AF43">
        <v>2.6122387499999995</v>
      </c>
      <c r="AG43">
        <v>6.2878414560000007</v>
      </c>
      <c r="AH43">
        <v>0</v>
      </c>
      <c r="AI43">
        <v>0</v>
      </c>
      <c r="AJ43">
        <v>0</v>
      </c>
      <c r="AK43">
        <v>16.024580730338851</v>
      </c>
      <c r="AL43">
        <v>0</v>
      </c>
      <c r="AM43">
        <v>0</v>
      </c>
      <c r="AN43">
        <v>0.69749899999999998</v>
      </c>
      <c r="AO43">
        <v>0</v>
      </c>
      <c r="AP43">
        <v>0.15083451068765533</v>
      </c>
      <c r="AQ43">
        <v>4.5811424984126976</v>
      </c>
      <c r="AR43">
        <v>0.97494795000000001</v>
      </c>
      <c r="AS43">
        <v>4.9102221949895934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792.19964038724095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8.9701991675163306</v>
      </c>
      <c r="L44">
        <v>555.0678043425404</v>
      </c>
      <c r="M44">
        <v>27.091227597145124</v>
      </c>
      <c r="N44">
        <v>17.389407751896947</v>
      </c>
      <c r="O44">
        <v>0</v>
      </c>
      <c r="P44">
        <v>34.447391778747665</v>
      </c>
      <c r="Q44">
        <v>6.4240277672621913</v>
      </c>
      <c r="R44">
        <v>12.478110330849477</v>
      </c>
      <c r="S44">
        <v>7.7697711787709496</v>
      </c>
      <c r="T44">
        <v>0</v>
      </c>
      <c r="U44">
        <v>24.65998864612628</v>
      </c>
      <c r="V44">
        <v>6.1001334087481141</v>
      </c>
      <c r="W44">
        <v>13.6510459936407</v>
      </c>
      <c r="X44">
        <v>37.060570720317934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4.850654613250196</v>
      </c>
      <c r="AF44">
        <v>2.6122387499999995</v>
      </c>
      <c r="AG44">
        <v>6.2878414560000007</v>
      </c>
      <c r="AH44">
        <v>0</v>
      </c>
      <c r="AI44">
        <v>0</v>
      </c>
      <c r="AJ44">
        <v>0</v>
      </c>
      <c r="AK44">
        <v>16.024580730338851</v>
      </c>
      <c r="AL44">
        <v>0</v>
      </c>
      <c r="AM44">
        <v>0</v>
      </c>
      <c r="AN44">
        <v>0.69749899999999998</v>
      </c>
      <c r="AO44">
        <v>0</v>
      </c>
      <c r="AP44">
        <v>0.15083451068765533</v>
      </c>
      <c r="AQ44">
        <v>4.5811424984126976</v>
      </c>
      <c r="AR44">
        <v>0.97494795000000001</v>
      </c>
      <c r="AS44">
        <v>1.385949805679453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788.67536799793083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8.9701991675163306</v>
      </c>
      <c r="L45">
        <v>555.0678043425404</v>
      </c>
      <c r="M45">
        <v>27.091227597145124</v>
      </c>
      <c r="N45">
        <v>17.389407751896947</v>
      </c>
      <c r="O45">
        <v>0</v>
      </c>
      <c r="P45">
        <v>34.447391778747665</v>
      </c>
      <c r="Q45">
        <v>6.4240277672621913</v>
      </c>
      <c r="R45">
        <v>12.478110330849477</v>
      </c>
      <c r="S45">
        <v>7.7697711787709496</v>
      </c>
      <c r="T45">
        <v>0</v>
      </c>
      <c r="U45">
        <v>24.65998864612628</v>
      </c>
      <c r="V45">
        <v>6.1001334087481141</v>
      </c>
      <c r="W45">
        <v>13.6510459936407</v>
      </c>
      <c r="X45">
        <v>37.060570720317934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2.6122387499999995</v>
      </c>
      <c r="AG45">
        <v>6.2878414560000007</v>
      </c>
      <c r="AH45">
        <v>0</v>
      </c>
      <c r="AI45">
        <v>0</v>
      </c>
      <c r="AJ45">
        <v>0</v>
      </c>
      <c r="AK45">
        <v>16.024580730338851</v>
      </c>
      <c r="AL45">
        <v>0</v>
      </c>
      <c r="AM45">
        <v>0</v>
      </c>
      <c r="AN45">
        <v>0.69749899999999998</v>
      </c>
      <c r="AO45">
        <v>0</v>
      </c>
      <c r="AP45">
        <v>0.15083451068765533</v>
      </c>
      <c r="AQ45">
        <v>4.5811424984126976</v>
      </c>
      <c r="AR45">
        <v>0.97494795000000001</v>
      </c>
      <c r="AS45">
        <v>1.385949805679453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783.82471338468065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8.9701991675163306</v>
      </c>
      <c r="L46">
        <v>555.0678043425404</v>
      </c>
      <c r="M46">
        <v>27.091227597145124</v>
      </c>
      <c r="N46">
        <v>17.389407751896947</v>
      </c>
      <c r="O46">
        <v>0</v>
      </c>
      <c r="P46">
        <v>34.447391778747665</v>
      </c>
      <c r="Q46">
        <v>6.4240277672621913</v>
      </c>
      <c r="R46">
        <v>12.478110330849477</v>
      </c>
      <c r="S46">
        <v>7.7697711787709496</v>
      </c>
      <c r="T46">
        <v>0</v>
      </c>
      <c r="U46">
        <v>24.65998864612628</v>
      </c>
      <c r="V46">
        <v>6.1001334087481141</v>
      </c>
      <c r="W46">
        <v>13.6510459936407</v>
      </c>
      <c r="X46">
        <v>37.060570720317934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2.6122387499999995</v>
      </c>
      <c r="AG46">
        <v>6.2878414560000007</v>
      </c>
      <c r="AH46">
        <v>0</v>
      </c>
      <c r="AI46">
        <v>0</v>
      </c>
      <c r="AJ46">
        <v>0</v>
      </c>
      <c r="AK46">
        <v>16.024580730338851</v>
      </c>
      <c r="AL46">
        <v>0</v>
      </c>
      <c r="AM46">
        <v>0</v>
      </c>
      <c r="AN46">
        <v>0.69749899999999998</v>
      </c>
      <c r="AO46">
        <v>0</v>
      </c>
      <c r="AP46">
        <v>0.15083451068765533</v>
      </c>
      <c r="AQ46">
        <v>0</v>
      </c>
      <c r="AR46">
        <v>0.97494795000000001</v>
      </c>
      <c r="AS46">
        <v>1.385949805679453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779.243570886268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8.9701991675163306</v>
      </c>
      <c r="L47">
        <v>555.0678043425404</v>
      </c>
      <c r="M47">
        <v>27.091227597145124</v>
      </c>
      <c r="N47">
        <v>17.389407751896947</v>
      </c>
      <c r="O47">
        <v>0</v>
      </c>
      <c r="P47">
        <v>34.447391778747665</v>
      </c>
      <c r="Q47">
        <v>6.4240277672621913</v>
      </c>
      <c r="R47">
        <v>12.478110330849477</v>
      </c>
      <c r="S47">
        <v>7.7697711787709496</v>
      </c>
      <c r="T47">
        <v>0</v>
      </c>
      <c r="U47">
        <v>24.65998864612628</v>
      </c>
      <c r="V47">
        <v>6.1001334087481141</v>
      </c>
      <c r="W47">
        <v>13.6510459936407</v>
      </c>
      <c r="X47">
        <v>37.060570720317934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2.6122387499999995</v>
      </c>
      <c r="AG47">
        <v>6.2878414560000007</v>
      </c>
      <c r="AH47">
        <v>0</v>
      </c>
      <c r="AI47">
        <v>0</v>
      </c>
      <c r="AJ47">
        <v>0</v>
      </c>
      <c r="AK47">
        <v>16.024580730338851</v>
      </c>
      <c r="AL47">
        <v>0</v>
      </c>
      <c r="AM47">
        <v>0</v>
      </c>
      <c r="AN47">
        <v>0.69749899999999998</v>
      </c>
      <c r="AO47">
        <v>0</v>
      </c>
      <c r="AP47">
        <v>0.15083451068765533</v>
      </c>
      <c r="AQ47">
        <v>0</v>
      </c>
      <c r="AR47">
        <v>0.97494795000000001</v>
      </c>
      <c r="AS47">
        <v>1.385949805679453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779.243570886268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8.9701991675163306</v>
      </c>
      <c r="L48">
        <v>555.0678043425404</v>
      </c>
      <c r="M48">
        <v>27.091227597145124</v>
      </c>
      <c r="N48">
        <v>17.389407751896947</v>
      </c>
      <c r="O48">
        <v>0</v>
      </c>
      <c r="P48">
        <v>34.447391778747665</v>
      </c>
      <c r="Q48">
        <v>6.4240277672621913</v>
      </c>
      <c r="R48">
        <v>12.478110330849477</v>
      </c>
      <c r="S48">
        <v>7.7697711787709496</v>
      </c>
      <c r="T48">
        <v>0</v>
      </c>
      <c r="U48">
        <v>24.65998864612628</v>
      </c>
      <c r="V48">
        <v>6.1001334087481141</v>
      </c>
      <c r="W48">
        <v>13.6510459936407</v>
      </c>
      <c r="X48">
        <v>37.060570720317934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2.6122387499999995</v>
      </c>
      <c r="AG48">
        <v>6.2878414560000007</v>
      </c>
      <c r="AH48">
        <v>0</v>
      </c>
      <c r="AI48">
        <v>0</v>
      </c>
      <c r="AJ48">
        <v>0</v>
      </c>
      <c r="AK48">
        <v>16.024580730338851</v>
      </c>
      <c r="AL48">
        <v>0</v>
      </c>
      <c r="AM48">
        <v>0</v>
      </c>
      <c r="AN48">
        <v>0.69749899999999998</v>
      </c>
      <c r="AO48">
        <v>0</v>
      </c>
      <c r="AP48">
        <v>0.15083451068765533</v>
      </c>
      <c r="AQ48">
        <v>0</v>
      </c>
      <c r="AR48">
        <v>1.2999306000000002</v>
      </c>
      <c r="AS48">
        <v>1.385949805679453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779.56855353626804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8.9701991675163306</v>
      </c>
      <c r="L49">
        <v>555.0678043425404</v>
      </c>
      <c r="M49">
        <v>27.091227597145124</v>
      </c>
      <c r="N49">
        <v>17.389407751896947</v>
      </c>
      <c r="O49">
        <v>0</v>
      </c>
      <c r="P49">
        <v>34.447391778747665</v>
      </c>
      <c r="Q49">
        <v>6.4240277672621913</v>
      </c>
      <c r="R49">
        <v>12.478110330849477</v>
      </c>
      <c r="S49">
        <v>7.7697711787709496</v>
      </c>
      <c r="T49">
        <v>0</v>
      </c>
      <c r="U49">
        <v>24.65998864612628</v>
      </c>
      <c r="V49">
        <v>5.8916418374999999</v>
      </c>
      <c r="W49">
        <v>13.6510459936407</v>
      </c>
      <c r="X49">
        <v>37.060570720317934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2.6122387499999995</v>
      </c>
      <c r="AG49">
        <v>6.2878414560000007</v>
      </c>
      <c r="AH49">
        <v>0</v>
      </c>
      <c r="AI49">
        <v>0</v>
      </c>
      <c r="AJ49">
        <v>0</v>
      </c>
      <c r="AK49">
        <v>16.024580730338851</v>
      </c>
      <c r="AL49">
        <v>0</v>
      </c>
      <c r="AM49">
        <v>0</v>
      </c>
      <c r="AN49">
        <v>0.69749899999999998</v>
      </c>
      <c r="AO49">
        <v>0</v>
      </c>
      <c r="AP49">
        <v>0.15083451068765533</v>
      </c>
      <c r="AQ49">
        <v>0</v>
      </c>
      <c r="AR49">
        <v>10.72442745</v>
      </c>
      <c r="AS49">
        <v>1.385949805679453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788.78455881501986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8.9701991675163306</v>
      </c>
      <c r="L50">
        <v>555.0678043425404</v>
      </c>
      <c r="M50">
        <v>27.091227597145124</v>
      </c>
      <c r="N50">
        <v>17.389407751896947</v>
      </c>
      <c r="O50">
        <v>0</v>
      </c>
      <c r="P50">
        <v>34.447391778747665</v>
      </c>
      <c r="Q50">
        <v>6.4240277672621913</v>
      </c>
      <c r="R50">
        <v>12.478110330849477</v>
      </c>
      <c r="S50">
        <v>7.7697711787709496</v>
      </c>
      <c r="T50">
        <v>0</v>
      </c>
      <c r="U50">
        <v>24.65998864612628</v>
      </c>
      <c r="V50">
        <v>5.8916418374999999</v>
      </c>
      <c r="W50">
        <v>13.6510459936407</v>
      </c>
      <c r="X50">
        <v>37.060570720317934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2.6122387499999995</v>
      </c>
      <c r="AG50">
        <v>6.2878414560000007</v>
      </c>
      <c r="AH50">
        <v>0</v>
      </c>
      <c r="AI50">
        <v>0</v>
      </c>
      <c r="AJ50">
        <v>0</v>
      </c>
      <c r="AK50">
        <v>16.024580730338851</v>
      </c>
      <c r="AL50">
        <v>0</v>
      </c>
      <c r="AM50">
        <v>0</v>
      </c>
      <c r="AN50">
        <v>0.69749899999999998</v>
      </c>
      <c r="AO50">
        <v>0</v>
      </c>
      <c r="AP50">
        <v>0.15083451068765533</v>
      </c>
      <c r="AQ50">
        <v>0</v>
      </c>
      <c r="AR50">
        <v>10.72442745</v>
      </c>
      <c r="AS50">
        <v>1.385949805679453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788.78455881501986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8.9799977808896205</v>
      </c>
      <c r="L51">
        <v>555.0678043425404</v>
      </c>
      <c r="M51">
        <v>27.091227597145124</v>
      </c>
      <c r="N51">
        <v>17.389407751896947</v>
      </c>
      <c r="O51">
        <v>0</v>
      </c>
      <c r="P51">
        <v>34.447391778747665</v>
      </c>
      <c r="Q51">
        <v>6.421929374104157</v>
      </c>
      <c r="R51">
        <v>12.481012945168429</v>
      </c>
      <c r="S51">
        <v>7.7703992405213267</v>
      </c>
      <c r="T51">
        <v>0</v>
      </c>
      <c r="U51">
        <v>24.65998864612628</v>
      </c>
      <c r="V51">
        <v>5.8916418374999999</v>
      </c>
      <c r="W51">
        <v>13.6510459936407</v>
      </c>
      <c r="X51">
        <v>40.456125642705636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6.2878414560000007</v>
      </c>
      <c r="AH51">
        <v>0</v>
      </c>
      <c r="AI51">
        <v>0</v>
      </c>
      <c r="AJ51">
        <v>0</v>
      </c>
      <c r="AK51">
        <v>16.024580730338851</v>
      </c>
      <c r="AL51">
        <v>0</v>
      </c>
      <c r="AM51">
        <v>0</v>
      </c>
      <c r="AN51">
        <v>0.69749899999999998</v>
      </c>
      <c r="AO51">
        <v>0</v>
      </c>
      <c r="AP51">
        <v>0.15083451068765533</v>
      </c>
      <c r="AQ51">
        <v>0</v>
      </c>
      <c r="AR51">
        <v>0.97494795000000001</v>
      </c>
      <c r="AS51">
        <v>1.385949805679453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779.82962638369224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9.3001768871927037</v>
      </c>
      <c r="L52">
        <v>555.0678043425404</v>
      </c>
      <c r="M52">
        <v>27.091227597145124</v>
      </c>
      <c r="N52">
        <v>17.389407751896947</v>
      </c>
      <c r="O52">
        <v>0</v>
      </c>
      <c r="P52">
        <v>34.447391778747665</v>
      </c>
      <c r="Q52">
        <v>6.421929374104157</v>
      </c>
      <c r="R52">
        <v>12.481012945168429</v>
      </c>
      <c r="S52">
        <v>7.7703992405213267</v>
      </c>
      <c r="T52">
        <v>0</v>
      </c>
      <c r="U52">
        <v>24.65998864612628</v>
      </c>
      <c r="V52">
        <v>5.8916418374999999</v>
      </c>
      <c r="W52">
        <v>13.6510459936407</v>
      </c>
      <c r="X52">
        <v>45.258763568150357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6.2878414560000007</v>
      </c>
      <c r="AH52">
        <v>0</v>
      </c>
      <c r="AI52">
        <v>0</v>
      </c>
      <c r="AJ52">
        <v>0</v>
      </c>
      <c r="AK52">
        <v>16.024580730338851</v>
      </c>
      <c r="AL52">
        <v>0</v>
      </c>
      <c r="AM52">
        <v>0</v>
      </c>
      <c r="AN52">
        <v>0.69749899999999998</v>
      </c>
      <c r="AO52">
        <v>0</v>
      </c>
      <c r="AP52">
        <v>0.15083451068765533</v>
      </c>
      <c r="AQ52">
        <v>0</v>
      </c>
      <c r="AR52">
        <v>0.64996530000000008</v>
      </c>
      <c r="AS52">
        <v>1.385949805679453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784.62746076543999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8.9799973080937061</v>
      </c>
      <c r="L53">
        <v>555.0678043425404</v>
      </c>
      <c r="M53">
        <v>27.091227597145124</v>
      </c>
      <c r="N53">
        <v>17.389407751896947</v>
      </c>
      <c r="O53">
        <v>0</v>
      </c>
      <c r="P53">
        <v>34.447391778747665</v>
      </c>
      <c r="Q53">
        <v>6.4241284409363102</v>
      </c>
      <c r="R53">
        <v>12.481012945168429</v>
      </c>
      <c r="S53">
        <v>7.7710895944572753</v>
      </c>
      <c r="T53">
        <v>0</v>
      </c>
      <c r="U53">
        <v>24.65998864612628</v>
      </c>
      <c r="V53">
        <v>5.8916418374999999</v>
      </c>
      <c r="W53">
        <v>13.6510459936407</v>
      </c>
      <c r="X53">
        <v>45.26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6.2878414560000007</v>
      </c>
      <c r="AH53">
        <v>0</v>
      </c>
      <c r="AI53">
        <v>0</v>
      </c>
      <c r="AJ53">
        <v>0</v>
      </c>
      <c r="AK53">
        <v>16.024580730338851</v>
      </c>
      <c r="AL53">
        <v>0</v>
      </c>
      <c r="AM53">
        <v>0</v>
      </c>
      <c r="AN53">
        <v>0.69749899999999998</v>
      </c>
      <c r="AO53">
        <v>0</v>
      </c>
      <c r="AP53">
        <v>0</v>
      </c>
      <c r="AQ53">
        <v>0</v>
      </c>
      <c r="AR53">
        <v>0.64996530000000008</v>
      </c>
      <c r="AS53">
        <v>1.385949805679453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784.16057252827113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8.9801085759375709</v>
      </c>
      <c r="L54">
        <v>555.0678043425404</v>
      </c>
      <c r="M54">
        <v>27.091227597145124</v>
      </c>
      <c r="N54">
        <v>17.389407751896947</v>
      </c>
      <c r="O54">
        <v>0</v>
      </c>
      <c r="P54">
        <v>34.447391778747665</v>
      </c>
      <c r="Q54">
        <v>6.4241284409363102</v>
      </c>
      <c r="R54">
        <v>12.481012945168429</v>
      </c>
      <c r="S54">
        <v>7.7710895944572753</v>
      </c>
      <c r="T54">
        <v>0</v>
      </c>
      <c r="U54">
        <v>24.65998864612628</v>
      </c>
      <c r="V54">
        <v>5.8916418374999999</v>
      </c>
      <c r="W54">
        <v>13.6510459936407</v>
      </c>
      <c r="X54">
        <v>45.26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6.2878414560000007</v>
      </c>
      <c r="AH54">
        <v>0</v>
      </c>
      <c r="AI54">
        <v>0</v>
      </c>
      <c r="AJ54">
        <v>0</v>
      </c>
      <c r="AK54">
        <v>16.024580730338851</v>
      </c>
      <c r="AL54">
        <v>0</v>
      </c>
      <c r="AM54">
        <v>0</v>
      </c>
      <c r="AN54">
        <v>0.69749899999999998</v>
      </c>
      <c r="AO54">
        <v>0</v>
      </c>
      <c r="AP54">
        <v>0</v>
      </c>
      <c r="AQ54">
        <v>0</v>
      </c>
      <c r="AR54">
        <v>0.64996530000000008</v>
      </c>
      <c r="AS54">
        <v>1.385949805679453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784.16068379611499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1.919994472275004</v>
      </c>
      <c r="L55">
        <v>492.77454673030707</v>
      </c>
      <c r="M55">
        <v>27.091227597145124</v>
      </c>
      <c r="N55">
        <v>17.389407751896947</v>
      </c>
      <c r="O55">
        <v>0</v>
      </c>
      <c r="P55">
        <v>34.447391778747665</v>
      </c>
      <c r="Q55">
        <v>6.4241284409363102</v>
      </c>
      <c r="R55">
        <v>12.484815824036803</v>
      </c>
      <c r="S55">
        <v>7.7710895944572753</v>
      </c>
      <c r="T55">
        <v>0</v>
      </c>
      <c r="U55">
        <v>24.65998864612628</v>
      </c>
      <c r="V55">
        <v>5.8916418374999999</v>
      </c>
      <c r="W55">
        <v>13.6510459936407</v>
      </c>
      <c r="X55">
        <v>45.26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6.2878414560000007</v>
      </c>
      <c r="AH55">
        <v>0</v>
      </c>
      <c r="AI55">
        <v>0</v>
      </c>
      <c r="AJ55">
        <v>0</v>
      </c>
      <c r="AK55">
        <v>16.024580730338851</v>
      </c>
      <c r="AL55">
        <v>0</v>
      </c>
      <c r="AM55">
        <v>0</v>
      </c>
      <c r="AN55">
        <v>0.69749899999999998</v>
      </c>
      <c r="AO55">
        <v>0</v>
      </c>
      <c r="AP55">
        <v>0</v>
      </c>
      <c r="AQ55">
        <v>0</v>
      </c>
      <c r="AR55">
        <v>0.64996530000000008</v>
      </c>
      <c r="AS55">
        <v>1.385949805679453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714.81111495908738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1.919994472275004</v>
      </c>
      <c r="L56">
        <v>407.7897069859639</v>
      </c>
      <c r="M56">
        <v>27.091227597145124</v>
      </c>
      <c r="N56">
        <v>17.389407751896947</v>
      </c>
      <c r="O56">
        <v>0</v>
      </c>
      <c r="P56">
        <v>34.447391778747665</v>
      </c>
      <c r="Q56">
        <v>6.4241284409363102</v>
      </c>
      <c r="R56">
        <v>12.484815824036803</v>
      </c>
      <c r="S56">
        <v>7.7710895944572753</v>
      </c>
      <c r="T56">
        <v>0</v>
      </c>
      <c r="U56">
        <v>24.65998864612628</v>
      </c>
      <c r="V56">
        <v>5.8916418374999999</v>
      </c>
      <c r="W56">
        <v>13.6510459936407</v>
      </c>
      <c r="X56">
        <v>45.26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6.2878414560000007</v>
      </c>
      <c r="AH56">
        <v>0</v>
      </c>
      <c r="AI56">
        <v>0</v>
      </c>
      <c r="AJ56">
        <v>0</v>
      </c>
      <c r="AK56">
        <v>16.024580730338851</v>
      </c>
      <c r="AL56">
        <v>0</v>
      </c>
      <c r="AM56">
        <v>0</v>
      </c>
      <c r="AN56">
        <v>0.69749899999999998</v>
      </c>
      <c r="AO56">
        <v>0</v>
      </c>
      <c r="AP56">
        <v>0</v>
      </c>
      <c r="AQ56">
        <v>0</v>
      </c>
      <c r="AR56">
        <v>0.64996530000000008</v>
      </c>
      <c r="AS56">
        <v>1.385949805679453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629.82627521474421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1.919994472275004</v>
      </c>
      <c r="L57">
        <v>398.1942476747771</v>
      </c>
      <c r="M57">
        <v>27.091227597145124</v>
      </c>
      <c r="N57">
        <v>17.389407751896947</v>
      </c>
      <c r="O57">
        <v>0</v>
      </c>
      <c r="P57">
        <v>34.447391778747665</v>
      </c>
      <c r="Q57">
        <v>6.4241284409363102</v>
      </c>
      <c r="R57">
        <v>12.484815824036803</v>
      </c>
      <c r="S57">
        <v>7.7710895944572753</v>
      </c>
      <c r="T57">
        <v>0</v>
      </c>
      <c r="U57">
        <v>24.65998864612628</v>
      </c>
      <c r="V57">
        <v>5.8916418374999999</v>
      </c>
      <c r="W57">
        <v>13.6510459936407</v>
      </c>
      <c r="X57">
        <v>43.428758069219121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6.2878414560000007</v>
      </c>
      <c r="AH57">
        <v>0</v>
      </c>
      <c r="AI57">
        <v>0</v>
      </c>
      <c r="AJ57">
        <v>0</v>
      </c>
      <c r="AK57">
        <v>16.024580730338851</v>
      </c>
      <c r="AL57">
        <v>0</v>
      </c>
      <c r="AM57">
        <v>0</v>
      </c>
      <c r="AN57">
        <v>0.69749899999999998</v>
      </c>
      <c r="AO57">
        <v>0</v>
      </c>
      <c r="AP57">
        <v>0</v>
      </c>
      <c r="AQ57">
        <v>0</v>
      </c>
      <c r="AR57">
        <v>0.64996530000000008</v>
      </c>
      <c r="AS57">
        <v>1.385949805679453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618.39957397277658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1.919994472275004</v>
      </c>
      <c r="L58">
        <v>407.7897069859639</v>
      </c>
      <c r="M58">
        <v>27.091227597145124</v>
      </c>
      <c r="N58">
        <v>17.389407751896947</v>
      </c>
      <c r="O58">
        <v>0</v>
      </c>
      <c r="P58">
        <v>34.447391778747665</v>
      </c>
      <c r="Q58">
        <v>6.4241284409363102</v>
      </c>
      <c r="R58">
        <v>12.484815824036803</v>
      </c>
      <c r="S58">
        <v>7.7710895944572753</v>
      </c>
      <c r="T58">
        <v>0</v>
      </c>
      <c r="U58">
        <v>24.65998864612628</v>
      </c>
      <c r="V58">
        <v>5.8916418374999999</v>
      </c>
      <c r="W58">
        <v>13.6510459936407</v>
      </c>
      <c r="X58">
        <v>43.428758069219121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6.2878414560000007</v>
      </c>
      <c r="AH58">
        <v>0</v>
      </c>
      <c r="AI58">
        <v>0</v>
      </c>
      <c r="AJ58">
        <v>0</v>
      </c>
      <c r="AK58">
        <v>16.024580730338851</v>
      </c>
      <c r="AL58">
        <v>0</v>
      </c>
      <c r="AM58">
        <v>0</v>
      </c>
      <c r="AN58">
        <v>0.69749899999999998</v>
      </c>
      <c r="AO58">
        <v>0</v>
      </c>
      <c r="AP58">
        <v>0</v>
      </c>
      <c r="AQ58">
        <v>0</v>
      </c>
      <c r="AR58">
        <v>0.64996530000000008</v>
      </c>
      <c r="AS58">
        <v>1.385949805679453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627.99503328396338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1.919994472275004</v>
      </c>
      <c r="L59">
        <v>417.38426571624569</v>
      </c>
      <c r="M59">
        <v>27.091227597145124</v>
      </c>
      <c r="N59">
        <v>17.389407751896947</v>
      </c>
      <c r="O59">
        <v>0</v>
      </c>
      <c r="P59">
        <v>34.447391778747665</v>
      </c>
      <c r="Q59">
        <v>6.4241284409363102</v>
      </c>
      <c r="R59">
        <v>12.484815824036803</v>
      </c>
      <c r="S59">
        <v>7.7710895944572753</v>
      </c>
      <c r="T59">
        <v>0</v>
      </c>
      <c r="U59">
        <v>24.65998864612628</v>
      </c>
      <c r="V59">
        <v>5.8900152079553392</v>
      </c>
      <c r="W59">
        <v>13.6510459936407</v>
      </c>
      <c r="X59">
        <v>43.428758069219121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6.2878414560000007</v>
      </c>
      <c r="AH59">
        <v>0</v>
      </c>
      <c r="AI59">
        <v>0</v>
      </c>
      <c r="AJ59">
        <v>0</v>
      </c>
      <c r="AK59">
        <v>16.024580730338851</v>
      </c>
      <c r="AL59">
        <v>0</v>
      </c>
      <c r="AM59">
        <v>0</v>
      </c>
      <c r="AN59">
        <v>0.69749899999999998</v>
      </c>
      <c r="AO59">
        <v>0</v>
      </c>
      <c r="AP59">
        <v>0</v>
      </c>
      <c r="AQ59">
        <v>0</v>
      </c>
      <c r="AR59">
        <v>0.64996530000000008</v>
      </c>
      <c r="AS59">
        <v>1.385949805679453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637.58796538470062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1.919994472275004</v>
      </c>
      <c r="L60">
        <v>417.38426571624569</v>
      </c>
      <c r="M60">
        <v>27.091227597145124</v>
      </c>
      <c r="N60">
        <v>17.389407751896947</v>
      </c>
      <c r="O60">
        <v>0</v>
      </c>
      <c r="P60">
        <v>34.447391778747665</v>
      </c>
      <c r="Q60">
        <v>6.4241284409363102</v>
      </c>
      <c r="R60">
        <v>12.484815824036803</v>
      </c>
      <c r="S60">
        <v>7.7710895944572753</v>
      </c>
      <c r="T60">
        <v>0</v>
      </c>
      <c r="U60">
        <v>24.65998864612628</v>
      </c>
      <c r="V60">
        <v>5.8900152079553392</v>
      </c>
      <c r="W60">
        <v>13.6510459936407</v>
      </c>
      <c r="X60">
        <v>43.428758069219121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6.2878414560000007</v>
      </c>
      <c r="AH60">
        <v>0</v>
      </c>
      <c r="AI60">
        <v>0</v>
      </c>
      <c r="AJ60">
        <v>0</v>
      </c>
      <c r="AK60">
        <v>16.024580730338851</v>
      </c>
      <c r="AL60">
        <v>0</v>
      </c>
      <c r="AM60">
        <v>0</v>
      </c>
      <c r="AN60">
        <v>0.69749899999999998</v>
      </c>
      <c r="AO60">
        <v>0</v>
      </c>
      <c r="AP60">
        <v>0</v>
      </c>
      <c r="AQ60">
        <v>0</v>
      </c>
      <c r="AR60">
        <v>0.64996530000000008</v>
      </c>
      <c r="AS60">
        <v>1.385949805679453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637.58796538470062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1.919994472275004</v>
      </c>
      <c r="L61">
        <v>436.57428230580194</v>
      </c>
      <c r="M61">
        <v>27.091227597145124</v>
      </c>
      <c r="N61">
        <v>17.389407751896947</v>
      </c>
      <c r="O61">
        <v>0</v>
      </c>
      <c r="P61">
        <v>34.447391778747665</v>
      </c>
      <c r="Q61">
        <v>6.4241284409363102</v>
      </c>
      <c r="R61">
        <v>12.484815824036803</v>
      </c>
      <c r="S61">
        <v>7.7710895944572753</v>
      </c>
      <c r="T61">
        <v>0</v>
      </c>
      <c r="U61">
        <v>24.65998864612628</v>
      </c>
      <c r="V61">
        <v>5.9000152337752976</v>
      </c>
      <c r="W61">
        <v>13.6510459936407</v>
      </c>
      <c r="X61">
        <v>43.428758069219121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6.2878414560000007</v>
      </c>
      <c r="AH61">
        <v>0</v>
      </c>
      <c r="AI61">
        <v>0</v>
      </c>
      <c r="AJ61">
        <v>0</v>
      </c>
      <c r="AK61">
        <v>16.024580730338851</v>
      </c>
      <c r="AL61">
        <v>0</v>
      </c>
      <c r="AM61">
        <v>0</v>
      </c>
      <c r="AN61">
        <v>0.69749899999999998</v>
      </c>
      <c r="AO61">
        <v>0</v>
      </c>
      <c r="AP61">
        <v>0</v>
      </c>
      <c r="AQ61">
        <v>0</v>
      </c>
      <c r="AR61">
        <v>0.64996530000000008</v>
      </c>
      <c r="AS61">
        <v>1.385949805679453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656.78798200007679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1.9200194277908478</v>
      </c>
      <c r="L62">
        <v>436.57428230580194</v>
      </c>
      <c r="M62">
        <v>27.091227597145124</v>
      </c>
      <c r="N62">
        <v>17.389407751896947</v>
      </c>
      <c r="O62">
        <v>0</v>
      </c>
      <c r="P62">
        <v>34.447391778747665</v>
      </c>
      <c r="Q62">
        <v>6.4241284409363102</v>
      </c>
      <c r="R62">
        <v>12.484815824036803</v>
      </c>
      <c r="S62">
        <v>7.7710895944572753</v>
      </c>
      <c r="T62">
        <v>0</v>
      </c>
      <c r="U62">
        <v>24.65998864612628</v>
      </c>
      <c r="V62">
        <v>5.9000152337752976</v>
      </c>
      <c r="W62">
        <v>13.6510459936407</v>
      </c>
      <c r="X62">
        <v>43.428758069219121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6.2878414560000007</v>
      </c>
      <c r="AH62">
        <v>0</v>
      </c>
      <c r="AI62">
        <v>0</v>
      </c>
      <c r="AJ62">
        <v>0</v>
      </c>
      <c r="AK62">
        <v>16.024580730338851</v>
      </c>
      <c r="AL62">
        <v>0</v>
      </c>
      <c r="AM62">
        <v>0</v>
      </c>
      <c r="AN62">
        <v>0.69749899999999998</v>
      </c>
      <c r="AO62">
        <v>0</v>
      </c>
      <c r="AP62">
        <v>0</v>
      </c>
      <c r="AQ62">
        <v>0</v>
      </c>
      <c r="AR62">
        <v>0.64996530000000008</v>
      </c>
      <c r="AS62">
        <v>1.385949805679453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656.78800695559266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1.9200194277908478</v>
      </c>
      <c r="L63">
        <v>446.16970469930732</v>
      </c>
      <c r="M63">
        <v>27.091227597145124</v>
      </c>
      <c r="N63">
        <v>17.389407751896947</v>
      </c>
      <c r="O63">
        <v>0</v>
      </c>
      <c r="P63">
        <v>34.447391778747665</v>
      </c>
      <c r="Q63">
        <v>2.8794247762803233</v>
      </c>
      <c r="R63">
        <v>12.484815824036803</v>
      </c>
      <c r="S63">
        <v>3.8405298419864562</v>
      </c>
      <c r="T63">
        <v>0</v>
      </c>
      <c r="U63">
        <v>24.65998864612628</v>
      </c>
      <c r="V63">
        <v>5.9000152337752976</v>
      </c>
      <c r="W63">
        <v>13.6510459936407</v>
      </c>
      <c r="X63">
        <v>43.428758069219121</v>
      </c>
      <c r="Y63">
        <v>0</v>
      </c>
      <c r="Z63">
        <v>0</v>
      </c>
      <c r="AA63">
        <v>0</v>
      </c>
      <c r="AB63">
        <v>2.7470483465866464</v>
      </c>
      <c r="AC63">
        <v>0</v>
      </c>
      <c r="AD63">
        <v>0</v>
      </c>
      <c r="AE63">
        <v>0</v>
      </c>
      <c r="AF63">
        <v>0</v>
      </c>
      <c r="AG63">
        <v>6.2878414560000007</v>
      </c>
      <c r="AH63">
        <v>0</v>
      </c>
      <c r="AI63">
        <v>0</v>
      </c>
      <c r="AJ63">
        <v>0</v>
      </c>
      <c r="AK63">
        <v>16.024580730338851</v>
      </c>
      <c r="AL63">
        <v>0</v>
      </c>
      <c r="AM63">
        <v>0</v>
      </c>
      <c r="AN63">
        <v>0.69749899999999998</v>
      </c>
      <c r="AO63">
        <v>0</v>
      </c>
      <c r="AP63">
        <v>0</v>
      </c>
      <c r="AQ63">
        <v>4.5811424984126976</v>
      </c>
      <c r="AR63">
        <v>0.84495495135869558</v>
      </c>
      <c r="AS63">
        <v>1.385949805679453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666.43134642832922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1.9200194277908478</v>
      </c>
      <c r="L64">
        <v>446.16970469930732</v>
      </c>
      <c r="M64">
        <v>27.091227597145124</v>
      </c>
      <c r="N64">
        <v>17.389407751896947</v>
      </c>
      <c r="O64">
        <v>0</v>
      </c>
      <c r="P64">
        <v>34.447391778747665</v>
      </c>
      <c r="Q64">
        <v>2.8794247762803233</v>
      </c>
      <c r="R64">
        <v>12.484815824036803</v>
      </c>
      <c r="S64">
        <v>3.8405298419864562</v>
      </c>
      <c r="T64">
        <v>0</v>
      </c>
      <c r="U64">
        <v>24.65998864612628</v>
      </c>
      <c r="V64">
        <v>5.9000152337752976</v>
      </c>
      <c r="W64">
        <v>13.6510459936407</v>
      </c>
      <c r="X64">
        <v>43.428758069219121</v>
      </c>
      <c r="Y64">
        <v>0</v>
      </c>
      <c r="Z64">
        <v>0</v>
      </c>
      <c r="AA64">
        <v>0</v>
      </c>
      <c r="AB64">
        <v>2.7470483465866464</v>
      </c>
      <c r="AC64">
        <v>0</v>
      </c>
      <c r="AD64">
        <v>0</v>
      </c>
      <c r="AE64">
        <v>0</v>
      </c>
      <c r="AF64">
        <v>0</v>
      </c>
      <c r="AG64">
        <v>6.2878414560000007</v>
      </c>
      <c r="AH64">
        <v>0</v>
      </c>
      <c r="AI64">
        <v>0</v>
      </c>
      <c r="AJ64">
        <v>0</v>
      </c>
      <c r="AK64">
        <v>16.024580730338851</v>
      </c>
      <c r="AL64">
        <v>0</v>
      </c>
      <c r="AM64">
        <v>0</v>
      </c>
      <c r="AN64">
        <v>0.69749899999999998</v>
      </c>
      <c r="AO64">
        <v>0</v>
      </c>
      <c r="AP64">
        <v>0</v>
      </c>
      <c r="AQ64">
        <v>4.5811424984126976</v>
      </c>
      <c r="AR64">
        <v>0.84495495135869558</v>
      </c>
      <c r="AS64">
        <v>1.385949805679453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666.43134642832922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1.9200194277908478</v>
      </c>
      <c r="L65">
        <v>446.16970469930732</v>
      </c>
      <c r="M65">
        <v>27.091227597145124</v>
      </c>
      <c r="N65">
        <v>17.389407751896947</v>
      </c>
      <c r="O65">
        <v>0</v>
      </c>
      <c r="P65">
        <v>34.447391778747665</v>
      </c>
      <c r="Q65">
        <v>2.8794247762803233</v>
      </c>
      <c r="R65">
        <v>12.484815824036803</v>
      </c>
      <c r="S65">
        <v>3.8405298419864562</v>
      </c>
      <c r="T65">
        <v>0</v>
      </c>
      <c r="U65">
        <v>24.65998864612628</v>
      </c>
      <c r="V65">
        <v>5.9000152337752976</v>
      </c>
      <c r="W65">
        <v>13.6510459936407</v>
      </c>
      <c r="X65">
        <v>43.428758069219121</v>
      </c>
      <c r="Y65">
        <v>0</v>
      </c>
      <c r="Z65">
        <v>0</v>
      </c>
      <c r="AA65">
        <v>0</v>
      </c>
      <c r="AB65">
        <v>0.98108882670667652</v>
      </c>
      <c r="AC65">
        <v>0</v>
      </c>
      <c r="AD65">
        <v>0</v>
      </c>
      <c r="AE65">
        <v>0</v>
      </c>
      <c r="AF65">
        <v>0</v>
      </c>
      <c r="AG65">
        <v>6.2878414560000007</v>
      </c>
      <c r="AH65">
        <v>0</v>
      </c>
      <c r="AI65">
        <v>0</v>
      </c>
      <c r="AJ65">
        <v>0</v>
      </c>
      <c r="AK65">
        <v>16.024580730338851</v>
      </c>
      <c r="AL65">
        <v>0</v>
      </c>
      <c r="AM65">
        <v>0</v>
      </c>
      <c r="AN65">
        <v>0.69749899999999998</v>
      </c>
      <c r="AO65">
        <v>0</v>
      </c>
      <c r="AP65">
        <v>0</v>
      </c>
      <c r="AQ65">
        <v>4.5811424984126976</v>
      </c>
      <c r="AR65">
        <v>0.64996530000000008</v>
      </c>
      <c r="AS65">
        <v>1.385949805679453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664.47039725709055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1.9200194277908478</v>
      </c>
      <c r="L66">
        <v>446.16970469930732</v>
      </c>
      <c r="M66">
        <v>27.091227597145124</v>
      </c>
      <c r="N66">
        <v>17.389407751896947</v>
      </c>
      <c r="O66">
        <v>0</v>
      </c>
      <c r="P66">
        <v>34.447391778747665</v>
      </c>
      <c r="Q66">
        <v>2.8794247762803233</v>
      </c>
      <c r="R66">
        <v>12.484815824036803</v>
      </c>
      <c r="S66">
        <v>3.8405298419864562</v>
      </c>
      <c r="T66">
        <v>0</v>
      </c>
      <c r="U66">
        <v>24.65998864612628</v>
      </c>
      <c r="V66">
        <v>5.9000152337752976</v>
      </c>
      <c r="W66">
        <v>13.6510459936407</v>
      </c>
      <c r="X66">
        <v>43.428758069219121</v>
      </c>
      <c r="Y66">
        <v>0</v>
      </c>
      <c r="Z66">
        <v>0</v>
      </c>
      <c r="AA66">
        <v>0</v>
      </c>
      <c r="AB66">
        <v>0.98108882670667652</v>
      </c>
      <c r="AC66">
        <v>0</v>
      </c>
      <c r="AD66">
        <v>0</v>
      </c>
      <c r="AE66">
        <v>0</v>
      </c>
      <c r="AF66">
        <v>0</v>
      </c>
      <c r="AG66">
        <v>6.2878414560000007</v>
      </c>
      <c r="AH66">
        <v>0</v>
      </c>
      <c r="AI66">
        <v>0</v>
      </c>
      <c r="AJ66">
        <v>0</v>
      </c>
      <c r="AK66">
        <v>16.024580730338851</v>
      </c>
      <c r="AL66">
        <v>0</v>
      </c>
      <c r="AM66">
        <v>0</v>
      </c>
      <c r="AN66">
        <v>0.69749899999999998</v>
      </c>
      <c r="AO66">
        <v>0</v>
      </c>
      <c r="AP66">
        <v>0</v>
      </c>
      <c r="AQ66">
        <v>9.1622846899999981</v>
      </c>
      <c r="AR66">
        <v>0.64996530000000008</v>
      </c>
      <c r="AS66">
        <v>1.9799282500000004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669.64551789299844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8.920170912008583</v>
      </c>
      <c r="L67">
        <v>446.16970469930732</v>
      </c>
      <c r="M67">
        <v>27.091227597145124</v>
      </c>
      <c r="N67">
        <v>17.389407751896947</v>
      </c>
      <c r="O67">
        <v>0</v>
      </c>
      <c r="P67">
        <v>34.447391778747665</v>
      </c>
      <c r="Q67">
        <v>2.8794247762803233</v>
      </c>
      <c r="R67">
        <v>12.484815824036803</v>
      </c>
      <c r="S67">
        <v>3.8405298419864562</v>
      </c>
      <c r="T67">
        <v>0</v>
      </c>
      <c r="U67">
        <v>24.65998864612628</v>
      </c>
      <c r="V67">
        <v>5.9000152337752976</v>
      </c>
      <c r="W67">
        <v>13.6510459936407</v>
      </c>
      <c r="X67">
        <v>43.428758069219121</v>
      </c>
      <c r="Y67">
        <v>0</v>
      </c>
      <c r="Z67">
        <v>0</v>
      </c>
      <c r="AA67">
        <v>0</v>
      </c>
      <c r="AB67">
        <v>0.98108882670667652</v>
      </c>
      <c r="AC67">
        <v>0</v>
      </c>
      <c r="AD67">
        <v>0</v>
      </c>
      <c r="AE67">
        <v>4.850654613250196</v>
      </c>
      <c r="AF67">
        <v>0</v>
      </c>
      <c r="AG67">
        <v>6.2878414560000007</v>
      </c>
      <c r="AH67">
        <v>0</v>
      </c>
      <c r="AI67">
        <v>0</v>
      </c>
      <c r="AJ67">
        <v>0</v>
      </c>
      <c r="AK67">
        <v>16.024580730338851</v>
      </c>
      <c r="AL67">
        <v>0</v>
      </c>
      <c r="AM67">
        <v>0</v>
      </c>
      <c r="AN67">
        <v>0.69749899999999998</v>
      </c>
      <c r="AO67">
        <v>0</v>
      </c>
      <c r="AP67">
        <v>0</v>
      </c>
      <c r="AQ67">
        <v>9.1622846899999981</v>
      </c>
      <c r="AR67">
        <v>0.64996530000000008</v>
      </c>
      <c r="AS67">
        <v>1.385949805679453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680.90234554614585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8.9800876699711036</v>
      </c>
      <c r="L68">
        <v>479.75200906669994</v>
      </c>
      <c r="M68">
        <v>27.091227597145124</v>
      </c>
      <c r="N68">
        <v>17.389407751896947</v>
      </c>
      <c r="O68">
        <v>0</v>
      </c>
      <c r="P68">
        <v>34.447391778747665</v>
      </c>
      <c r="Q68">
        <v>2.8794247762803233</v>
      </c>
      <c r="R68">
        <v>12.481012945168429</v>
      </c>
      <c r="S68">
        <v>3.8405298419864562</v>
      </c>
      <c r="T68">
        <v>0</v>
      </c>
      <c r="U68">
        <v>24.65998864612628</v>
      </c>
      <c r="V68">
        <v>6.1575886231155783</v>
      </c>
      <c r="W68">
        <v>13.6510459936407</v>
      </c>
      <c r="X68">
        <v>43.428758069219121</v>
      </c>
      <c r="Y68">
        <v>0</v>
      </c>
      <c r="Z68">
        <v>0</v>
      </c>
      <c r="AA68">
        <v>0</v>
      </c>
      <c r="AB68">
        <v>0.98108882670667652</v>
      </c>
      <c r="AC68">
        <v>0</v>
      </c>
      <c r="AD68">
        <v>0</v>
      </c>
      <c r="AE68">
        <v>4.850654613250196</v>
      </c>
      <c r="AF68">
        <v>0</v>
      </c>
      <c r="AG68">
        <v>6.2878414560000007</v>
      </c>
      <c r="AH68">
        <v>0</v>
      </c>
      <c r="AI68">
        <v>0</v>
      </c>
      <c r="AJ68">
        <v>0</v>
      </c>
      <c r="AK68">
        <v>16.024580730338851</v>
      </c>
      <c r="AL68">
        <v>0</v>
      </c>
      <c r="AM68">
        <v>0</v>
      </c>
      <c r="AN68">
        <v>0.69749899999999998</v>
      </c>
      <c r="AO68">
        <v>0</v>
      </c>
      <c r="AP68">
        <v>0</v>
      </c>
      <c r="AQ68">
        <v>9.1622846899999981</v>
      </c>
      <c r="AR68">
        <v>0.64996530000000008</v>
      </c>
      <c r="AS68">
        <v>1.9799282500000004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715.39231562629334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8.9702078683329081</v>
      </c>
      <c r="L69">
        <v>555.0678043425404</v>
      </c>
      <c r="M69">
        <v>27.091227597145124</v>
      </c>
      <c r="N69">
        <v>17.389407751896947</v>
      </c>
      <c r="O69">
        <v>0</v>
      </c>
      <c r="P69">
        <v>34.447391778747665</v>
      </c>
      <c r="Q69">
        <v>6.421929374104157</v>
      </c>
      <c r="R69">
        <v>12.481012945168429</v>
      </c>
      <c r="S69">
        <v>7.7703992405213267</v>
      </c>
      <c r="T69">
        <v>0</v>
      </c>
      <c r="U69">
        <v>24.65998864612628</v>
      </c>
      <c r="V69">
        <v>6.1575886231155783</v>
      </c>
      <c r="W69">
        <v>13.6510459936407</v>
      </c>
      <c r="X69">
        <v>43.428758069219121</v>
      </c>
      <c r="Y69">
        <v>0</v>
      </c>
      <c r="Z69">
        <v>0</v>
      </c>
      <c r="AA69">
        <v>0</v>
      </c>
      <c r="AB69">
        <v>0.98108882670667652</v>
      </c>
      <c r="AC69">
        <v>0</v>
      </c>
      <c r="AD69">
        <v>0</v>
      </c>
      <c r="AE69">
        <v>4.850654613250196</v>
      </c>
      <c r="AF69">
        <v>2.6122387499999995</v>
      </c>
      <c r="AG69">
        <v>6.2878414560000007</v>
      </c>
      <c r="AH69">
        <v>4.4603700800000006</v>
      </c>
      <c r="AI69">
        <v>0</v>
      </c>
      <c r="AJ69">
        <v>0</v>
      </c>
      <c r="AK69">
        <v>16.024580730338851</v>
      </c>
      <c r="AL69">
        <v>0</v>
      </c>
      <c r="AM69">
        <v>0</v>
      </c>
      <c r="AN69">
        <v>0.69749899999999998</v>
      </c>
      <c r="AO69">
        <v>0</v>
      </c>
      <c r="AP69">
        <v>0</v>
      </c>
      <c r="AQ69">
        <v>13.7434268815873</v>
      </c>
      <c r="AR69">
        <v>0.64996530000000008</v>
      </c>
      <c r="AS69">
        <v>1.385949805679453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809.23037767412097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8.9701991675163306</v>
      </c>
      <c r="L70">
        <v>555.0678043425404</v>
      </c>
      <c r="M70">
        <v>27.091227597145124</v>
      </c>
      <c r="N70">
        <v>17.389407751896947</v>
      </c>
      <c r="O70">
        <v>0</v>
      </c>
      <c r="P70">
        <v>34.447391778747665</v>
      </c>
      <c r="Q70">
        <v>6.421929374104157</v>
      </c>
      <c r="R70">
        <v>12.481012945168429</v>
      </c>
      <c r="S70">
        <v>7.7703992405213267</v>
      </c>
      <c r="T70">
        <v>0</v>
      </c>
      <c r="U70">
        <v>24.65998864612628</v>
      </c>
      <c r="V70">
        <v>6.1575886231155783</v>
      </c>
      <c r="W70">
        <v>13.6510459936407</v>
      </c>
      <c r="X70">
        <v>43.428758069219121</v>
      </c>
      <c r="Y70">
        <v>0</v>
      </c>
      <c r="Z70">
        <v>0</v>
      </c>
      <c r="AA70">
        <v>0</v>
      </c>
      <c r="AB70">
        <v>0.98108882670667652</v>
      </c>
      <c r="AC70">
        <v>0</v>
      </c>
      <c r="AD70">
        <v>0</v>
      </c>
      <c r="AE70">
        <v>4.850654613250196</v>
      </c>
      <c r="AF70">
        <v>2.6122387499999995</v>
      </c>
      <c r="AG70">
        <v>6.2878414560000007</v>
      </c>
      <c r="AH70">
        <v>10.035832680000002</v>
      </c>
      <c r="AI70">
        <v>0</v>
      </c>
      <c r="AJ70">
        <v>0</v>
      </c>
      <c r="AK70">
        <v>16.024580730338851</v>
      </c>
      <c r="AL70">
        <v>0</v>
      </c>
      <c r="AM70">
        <v>0</v>
      </c>
      <c r="AN70">
        <v>0.69749899999999998</v>
      </c>
      <c r="AO70">
        <v>0</v>
      </c>
      <c r="AP70">
        <v>0</v>
      </c>
      <c r="AQ70">
        <v>13.7434268815873</v>
      </c>
      <c r="AR70">
        <v>0.64996530000000008</v>
      </c>
      <c r="AS70">
        <v>1.385949805679453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814.80583157330443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8.9701991675163306</v>
      </c>
      <c r="L71">
        <v>555.0678043425404</v>
      </c>
      <c r="M71">
        <v>27.091227597145124</v>
      </c>
      <c r="N71">
        <v>17.389407751896947</v>
      </c>
      <c r="O71">
        <v>0</v>
      </c>
      <c r="P71">
        <v>34.447391778747665</v>
      </c>
      <c r="Q71">
        <v>6.421929374104157</v>
      </c>
      <c r="R71">
        <v>12.481012945168429</v>
      </c>
      <c r="S71">
        <v>7.7703992405213267</v>
      </c>
      <c r="T71">
        <v>0</v>
      </c>
      <c r="U71">
        <v>24.65998864612628</v>
      </c>
      <c r="V71">
        <v>6.1575886231155783</v>
      </c>
      <c r="W71">
        <v>13.6510459936407</v>
      </c>
      <c r="X71">
        <v>43.428758069219121</v>
      </c>
      <c r="Y71">
        <v>0</v>
      </c>
      <c r="Z71">
        <v>0</v>
      </c>
      <c r="AA71">
        <v>0</v>
      </c>
      <c r="AB71">
        <v>3.8772626234058509</v>
      </c>
      <c r="AC71">
        <v>0</v>
      </c>
      <c r="AD71">
        <v>2.6549202579106734</v>
      </c>
      <c r="AE71">
        <v>9.701309533281373</v>
      </c>
      <c r="AF71">
        <v>5.224477499999999</v>
      </c>
      <c r="AG71">
        <v>6.2878414560000007</v>
      </c>
      <c r="AH71">
        <v>18.95657284</v>
      </c>
      <c r="AI71">
        <v>0</v>
      </c>
      <c r="AJ71">
        <v>0</v>
      </c>
      <c r="AK71">
        <v>16.024580730338851</v>
      </c>
      <c r="AL71">
        <v>0</v>
      </c>
      <c r="AM71">
        <v>0</v>
      </c>
      <c r="AN71">
        <v>0.69749899999999998</v>
      </c>
      <c r="AO71">
        <v>0</v>
      </c>
      <c r="AP71">
        <v>0</v>
      </c>
      <c r="AQ71">
        <v>13.7434268815873</v>
      </c>
      <c r="AR71">
        <v>0.64996530000000008</v>
      </c>
      <c r="AS71">
        <v>1.385949805679453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836.74055945794555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8.9701991675163306</v>
      </c>
      <c r="L72">
        <v>555.0678043425404</v>
      </c>
      <c r="M72">
        <v>27.091227597145124</v>
      </c>
      <c r="N72">
        <v>17.389407751896947</v>
      </c>
      <c r="O72">
        <v>0</v>
      </c>
      <c r="P72">
        <v>34.447391778747665</v>
      </c>
      <c r="Q72">
        <v>6.421929374104157</v>
      </c>
      <c r="R72">
        <v>12.481012945168429</v>
      </c>
      <c r="S72">
        <v>7.7703992405213267</v>
      </c>
      <c r="T72">
        <v>0</v>
      </c>
      <c r="U72">
        <v>24.65998864612628</v>
      </c>
      <c r="V72">
        <v>6.1575886231155783</v>
      </c>
      <c r="W72">
        <v>13.6510459936407</v>
      </c>
      <c r="X72">
        <v>43.428758069219121</v>
      </c>
      <c r="Y72">
        <v>0</v>
      </c>
      <c r="Z72">
        <v>0.32383125000000001</v>
      </c>
      <c r="AA72">
        <v>0</v>
      </c>
      <c r="AB72">
        <v>3.8772626234058509</v>
      </c>
      <c r="AC72">
        <v>0</v>
      </c>
      <c r="AD72">
        <v>5.3790621354277075</v>
      </c>
      <c r="AE72">
        <v>9.701309533281373</v>
      </c>
      <c r="AF72">
        <v>7.8367162499999994</v>
      </c>
      <c r="AG72">
        <v>6.2878414560000007</v>
      </c>
      <c r="AH72">
        <v>21.186757880000005</v>
      </c>
      <c r="AI72">
        <v>0</v>
      </c>
      <c r="AJ72">
        <v>0</v>
      </c>
      <c r="AK72">
        <v>16.024580730338851</v>
      </c>
      <c r="AL72">
        <v>0</v>
      </c>
      <c r="AM72">
        <v>1.554044438859715</v>
      </c>
      <c r="AN72">
        <v>0.69749899999999998</v>
      </c>
      <c r="AO72">
        <v>0</v>
      </c>
      <c r="AP72">
        <v>0</v>
      </c>
      <c r="AQ72">
        <v>13.7434268815873</v>
      </c>
      <c r="AR72">
        <v>0.64996530000000008</v>
      </c>
      <c r="AS72">
        <v>1.385949805679453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846.18500081432217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8.9701991675163306</v>
      </c>
      <c r="L73">
        <v>555.0678043425404</v>
      </c>
      <c r="M73">
        <v>27.091227597145124</v>
      </c>
      <c r="N73">
        <v>17.389407751896947</v>
      </c>
      <c r="O73">
        <v>0</v>
      </c>
      <c r="P73">
        <v>34.447391778747665</v>
      </c>
      <c r="Q73">
        <v>6.421929374104157</v>
      </c>
      <c r="R73">
        <v>12.481012945168429</v>
      </c>
      <c r="S73">
        <v>7.7703992405213267</v>
      </c>
      <c r="T73">
        <v>0</v>
      </c>
      <c r="U73">
        <v>24.65998864612628</v>
      </c>
      <c r="V73">
        <v>6.1575886231155783</v>
      </c>
      <c r="W73">
        <v>13.6510459936407</v>
      </c>
      <c r="X73">
        <v>43.428758069219121</v>
      </c>
      <c r="Y73">
        <v>0</v>
      </c>
      <c r="Z73">
        <v>3.839343238636364</v>
      </c>
      <c r="AA73">
        <v>2.0694174632911393</v>
      </c>
      <c r="AB73">
        <v>7.7545255536384081</v>
      </c>
      <c r="AC73">
        <v>0</v>
      </c>
      <c r="AD73">
        <v>5.3790621354277075</v>
      </c>
      <c r="AE73">
        <v>9.701309533281373</v>
      </c>
      <c r="AF73">
        <v>10.448954999999998</v>
      </c>
      <c r="AG73">
        <v>6.2878414560000007</v>
      </c>
      <c r="AH73">
        <v>26.48344750340021</v>
      </c>
      <c r="AI73">
        <v>0</v>
      </c>
      <c r="AJ73">
        <v>0</v>
      </c>
      <c r="AK73">
        <v>16.024580730338851</v>
      </c>
      <c r="AL73">
        <v>0</v>
      </c>
      <c r="AM73">
        <v>3.101810282820705</v>
      </c>
      <c r="AN73">
        <v>0.69749899999999998</v>
      </c>
      <c r="AO73">
        <v>0</v>
      </c>
      <c r="AP73">
        <v>2.073973601574151</v>
      </c>
      <c r="AQ73">
        <v>13.7434268815873</v>
      </c>
      <c r="AR73">
        <v>0.64996530000000008</v>
      </c>
      <c r="AS73">
        <v>2.4551109440975321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868.24702215383559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8.9701991675163306</v>
      </c>
      <c r="L74">
        <v>555.0678043425404</v>
      </c>
      <c r="M74">
        <v>27.091227597145124</v>
      </c>
      <c r="N74">
        <v>17.389407751896947</v>
      </c>
      <c r="O74">
        <v>0</v>
      </c>
      <c r="P74">
        <v>34.447391778747665</v>
      </c>
      <c r="Q74">
        <v>6.421929374104157</v>
      </c>
      <c r="R74">
        <v>12.481012945168429</v>
      </c>
      <c r="S74">
        <v>7.7703992405213267</v>
      </c>
      <c r="T74">
        <v>0</v>
      </c>
      <c r="U74">
        <v>24.65998864612628</v>
      </c>
      <c r="V74">
        <v>6.1575886231155783</v>
      </c>
      <c r="W74">
        <v>13.6510459936407</v>
      </c>
      <c r="X74">
        <v>43.428758069219121</v>
      </c>
      <c r="Y74">
        <v>0</v>
      </c>
      <c r="Z74">
        <v>3.839343238636364</v>
      </c>
      <c r="AA74">
        <v>4.0923314666666668</v>
      </c>
      <c r="AB74">
        <v>7.7545255536384081</v>
      </c>
      <c r="AC74">
        <v>0</v>
      </c>
      <c r="AD74">
        <v>8.0685933565480692</v>
      </c>
      <c r="AE74">
        <v>9.701309533281373</v>
      </c>
      <c r="AF74">
        <v>10.448954999999998</v>
      </c>
      <c r="AG74">
        <v>6.2878414560000007</v>
      </c>
      <c r="AH74">
        <v>27.040993456599789</v>
      </c>
      <c r="AI74">
        <v>0</v>
      </c>
      <c r="AJ74">
        <v>0</v>
      </c>
      <c r="AK74">
        <v>16.024580730338851</v>
      </c>
      <c r="AL74">
        <v>0</v>
      </c>
      <c r="AM74">
        <v>3.101810282820705</v>
      </c>
      <c r="AN74">
        <v>0.69749899999999998</v>
      </c>
      <c r="AO74">
        <v>0</v>
      </c>
      <c r="AP74">
        <v>2.073973601574151</v>
      </c>
      <c r="AQ74">
        <v>13.7434268815873</v>
      </c>
      <c r="AR74">
        <v>0.64996530000000008</v>
      </c>
      <c r="AS74">
        <v>2.4551109440975321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873.51701333153107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8.9701991675163306</v>
      </c>
      <c r="L75">
        <v>555.0678043425404</v>
      </c>
      <c r="M75">
        <v>27.091227597145124</v>
      </c>
      <c r="N75">
        <v>17.389407751896947</v>
      </c>
      <c r="O75">
        <v>0</v>
      </c>
      <c r="P75">
        <v>34.447391778747665</v>
      </c>
      <c r="Q75">
        <v>6.421929374104157</v>
      </c>
      <c r="R75">
        <v>12.481012945168429</v>
      </c>
      <c r="S75">
        <v>7.7703992405213267</v>
      </c>
      <c r="T75">
        <v>0</v>
      </c>
      <c r="U75">
        <v>24.65998864612628</v>
      </c>
      <c r="V75">
        <v>6.1575886231155783</v>
      </c>
      <c r="W75">
        <v>13.6510459936407</v>
      </c>
      <c r="X75">
        <v>43.428758069219121</v>
      </c>
      <c r="Y75">
        <v>0</v>
      </c>
      <c r="Z75">
        <v>3.839343238636364</v>
      </c>
      <c r="AA75">
        <v>6.5105273333333322</v>
      </c>
      <c r="AB75">
        <v>7.7545255536384081</v>
      </c>
      <c r="AC75">
        <v>0</v>
      </c>
      <c r="AD75">
        <v>8.0685933565480692</v>
      </c>
      <c r="AE75">
        <v>9.701309533281373</v>
      </c>
      <c r="AF75">
        <v>10.448954999999998</v>
      </c>
      <c r="AG75">
        <v>6.2878414560000007</v>
      </c>
      <c r="AH75">
        <v>39.028238200000004</v>
      </c>
      <c r="AI75">
        <v>0</v>
      </c>
      <c r="AJ75">
        <v>0</v>
      </c>
      <c r="AK75">
        <v>16.024580730338851</v>
      </c>
      <c r="AL75">
        <v>0</v>
      </c>
      <c r="AM75">
        <v>3.101810282820705</v>
      </c>
      <c r="AN75">
        <v>0.69749899999999998</v>
      </c>
      <c r="AO75">
        <v>0</v>
      </c>
      <c r="AP75">
        <v>2.073973601574151</v>
      </c>
      <c r="AQ75">
        <v>13.7434268815873</v>
      </c>
      <c r="AR75">
        <v>0.64996530000000008</v>
      </c>
      <c r="AS75">
        <v>1.385949805679453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886.8532928031799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8.9701991675163306</v>
      </c>
      <c r="L76">
        <v>555.0678043425404</v>
      </c>
      <c r="M76">
        <v>27.091227597145124</v>
      </c>
      <c r="N76">
        <v>17.389407751896947</v>
      </c>
      <c r="O76">
        <v>0</v>
      </c>
      <c r="P76">
        <v>34.447391778747665</v>
      </c>
      <c r="Q76">
        <v>6.421929374104157</v>
      </c>
      <c r="R76">
        <v>12.481012945168429</v>
      </c>
      <c r="S76">
        <v>7.7703992405213267</v>
      </c>
      <c r="T76">
        <v>0</v>
      </c>
      <c r="U76">
        <v>24.65998864612628</v>
      </c>
      <c r="V76">
        <v>6.1575886231155783</v>
      </c>
      <c r="W76">
        <v>13.6510459936407</v>
      </c>
      <c r="X76">
        <v>43.428758069219121</v>
      </c>
      <c r="Y76">
        <v>0</v>
      </c>
      <c r="Z76">
        <v>3.839343238636364</v>
      </c>
      <c r="AA76">
        <v>7.6731214999999997</v>
      </c>
      <c r="AB76">
        <v>7.7545255536384081</v>
      </c>
      <c r="AC76">
        <v>0</v>
      </c>
      <c r="AD76">
        <v>8.0685933565480692</v>
      </c>
      <c r="AE76">
        <v>9.701309533281373</v>
      </c>
      <c r="AF76">
        <v>10.448954999999998</v>
      </c>
      <c r="AG76">
        <v>6.2878414560000007</v>
      </c>
      <c r="AH76">
        <v>39.028238200000004</v>
      </c>
      <c r="AI76">
        <v>0</v>
      </c>
      <c r="AJ76">
        <v>0</v>
      </c>
      <c r="AK76">
        <v>16.024580730338851</v>
      </c>
      <c r="AL76">
        <v>0</v>
      </c>
      <c r="AM76">
        <v>3.101810282820705</v>
      </c>
      <c r="AN76">
        <v>0.69749899999999998</v>
      </c>
      <c r="AO76">
        <v>0</v>
      </c>
      <c r="AP76">
        <v>2.073973601574151</v>
      </c>
      <c r="AQ76">
        <v>13.7434268815873</v>
      </c>
      <c r="AR76">
        <v>0.64996530000000008</v>
      </c>
      <c r="AS76">
        <v>1.385949805679453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888.01588696984652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8.9701991675163306</v>
      </c>
      <c r="L77">
        <v>555.0678043425404</v>
      </c>
      <c r="M77">
        <v>27.091227597145124</v>
      </c>
      <c r="N77">
        <v>17.389407751896947</v>
      </c>
      <c r="O77">
        <v>0</v>
      </c>
      <c r="P77">
        <v>34.447391778747665</v>
      </c>
      <c r="Q77">
        <v>6.421929374104157</v>
      </c>
      <c r="R77">
        <v>12.481012945168429</v>
      </c>
      <c r="S77">
        <v>7.7703992405213267</v>
      </c>
      <c r="T77">
        <v>0</v>
      </c>
      <c r="U77">
        <v>24.65998864612628</v>
      </c>
      <c r="V77">
        <v>6.1575886231155783</v>
      </c>
      <c r="W77">
        <v>13.6510459936407</v>
      </c>
      <c r="X77">
        <v>43.428758069219121</v>
      </c>
      <c r="Y77">
        <v>0</v>
      </c>
      <c r="Z77">
        <v>3.839343238636364</v>
      </c>
      <c r="AA77">
        <v>7.6731214999999997</v>
      </c>
      <c r="AB77">
        <v>7.7545255536384081</v>
      </c>
      <c r="AC77">
        <v>0</v>
      </c>
      <c r="AD77">
        <v>8.0685933565480692</v>
      </c>
      <c r="AE77">
        <v>9.701309533281373</v>
      </c>
      <c r="AF77">
        <v>10.448954999999998</v>
      </c>
      <c r="AG77">
        <v>6.2878414560000007</v>
      </c>
      <c r="AH77">
        <v>31.22259056</v>
      </c>
      <c r="AI77">
        <v>0</v>
      </c>
      <c r="AJ77">
        <v>0</v>
      </c>
      <c r="AK77">
        <v>16.024580730338851</v>
      </c>
      <c r="AL77">
        <v>0</v>
      </c>
      <c r="AM77">
        <v>3.101810282820705</v>
      </c>
      <c r="AN77">
        <v>0.69749899999999998</v>
      </c>
      <c r="AO77">
        <v>0</v>
      </c>
      <c r="AP77">
        <v>0</v>
      </c>
      <c r="AQ77">
        <v>13.7434268815873</v>
      </c>
      <c r="AR77">
        <v>0.64996530000000008</v>
      </c>
      <c r="AS77">
        <v>1.385949805679453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878.13626572827229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8.9701991675163306</v>
      </c>
      <c r="L78">
        <v>555.0678043425404</v>
      </c>
      <c r="M78">
        <v>27.091227597145124</v>
      </c>
      <c r="N78">
        <v>17.389407751896947</v>
      </c>
      <c r="O78">
        <v>0</v>
      </c>
      <c r="P78">
        <v>34.447391778747665</v>
      </c>
      <c r="Q78">
        <v>6.421929374104157</v>
      </c>
      <c r="R78">
        <v>12.481012945168429</v>
      </c>
      <c r="S78">
        <v>7.7703992405213267</v>
      </c>
      <c r="T78">
        <v>0</v>
      </c>
      <c r="U78">
        <v>24.65998864612628</v>
      </c>
      <c r="V78">
        <v>6.1575886231155783</v>
      </c>
      <c r="W78">
        <v>13.6510459936407</v>
      </c>
      <c r="X78">
        <v>43.428758069219121</v>
      </c>
      <c r="Y78">
        <v>0</v>
      </c>
      <c r="Z78">
        <v>3.839343238636364</v>
      </c>
      <c r="AA78">
        <v>7.6731214999999997</v>
      </c>
      <c r="AB78">
        <v>7.7545255536384081</v>
      </c>
      <c r="AC78">
        <v>0</v>
      </c>
      <c r="AD78">
        <v>5.3790621354277075</v>
      </c>
      <c r="AE78">
        <v>9.701309533281373</v>
      </c>
      <c r="AF78">
        <v>10.448954999999998</v>
      </c>
      <c r="AG78">
        <v>6.2878414560000007</v>
      </c>
      <c r="AH78">
        <v>31.22259056</v>
      </c>
      <c r="AI78">
        <v>0</v>
      </c>
      <c r="AJ78">
        <v>0</v>
      </c>
      <c r="AK78">
        <v>16.024580730338851</v>
      </c>
      <c r="AL78">
        <v>0</v>
      </c>
      <c r="AM78">
        <v>3.101810282820705</v>
      </c>
      <c r="AN78">
        <v>0.69749899999999998</v>
      </c>
      <c r="AO78">
        <v>0</v>
      </c>
      <c r="AP78">
        <v>0</v>
      </c>
      <c r="AQ78">
        <v>13.7434268815873</v>
      </c>
      <c r="AR78">
        <v>0.64996530000000008</v>
      </c>
      <c r="AS78">
        <v>1.385949805679453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875.44673450715197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8.9701991675163306</v>
      </c>
      <c r="L79">
        <v>555.0678043425404</v>
      </c>
      <c r="M79">
        <v>27.091227597145124</v>
      </c>
      <c r="N79">
        <v>17.389407751896947</v>
      </c>
      <c r="O79">
        <v>0</v>
      </c>
      <c r="P79">
        <v>34.447391778747665</v>
      </c>
      <c r="Q79">
        <v>6.421929374104157</v>
      </c>
      <c r="R79">
        <v>12.481012945168429</v>
      </c>
      <c r="S79">
        <v>7.7703992405213267</v>
      </c>
      <c r="T79">
        <v>0</v>
      </c>
      <c r="U79">
        <v>24.65998864612628</v>
      </c>
      <c r="V79">
        <v>6.1575886231155783</v>
      </c>
      <c r="W79">
        <v>13.6510459936407</v>
      </c>
      <c r="X79">
        <v>43.428758069219121</v>
      </c>
      <c r="Y79">
        <v>0</v>
      </c>
      <c r="Z79">
        <v>1.9196717727272727</v>
      </c>
      <c r="AA79">
        <v>7.6731214999999997</v>
      </c>
      <c r="AB79">
        <v>7.7545255536384081</v>
      </c>
      <c r="AC79">
        <v>0</v>
      </c>
      <c r="AD79">
        <v>5.3790621354277075</v>
      </c>
      <c r="AE79">
        <v>9.701309533281373</v>
      </c>
      <c r="AF79">
        <v>7.8367162499999994</v>
      </c>
      <c r="AG79">
        <v>6.2878414560000007</v>
      </c>
      <c r="AH79">
        <v>22.023077423400213</v>
      </c>
      <c r="AI79">
        <v>0</v>
      </c>
      <c r="AJ79">
        <v>0</v>
      </c>
      <c r="AK79">
        <v>16.024580730338851</v>
      </c>
      <c r="AL79">
        <v>0</v>
      </c>
      <c r="AM79">
        <v>1.554044438859715</v>
      </c>
      <c r="AN79">
        <v>0.69749899999999998</v>
      </c>
      <c r="AO79">
        <v>0</v>
      </c>
      <c r="AP79">
        <v>0</v>
      </c>
      <c r="AQ79">
        <v>13.7434268815873</v>
      </c>
      <c r="AR79">
        <v>7.1496182999999993</v>
      </c>
      <c r="AS79">
        <v>1.385949805679453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866.66719831068224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8.9701991675163306</v>
      </c>
      <c r="L80">
        <v>555.0678043425404</v>
      </c>
      <c r="M80">
        <v>27.091227597145124</v>
      </c>
      <c r="N80">
        <v>17.389407751896947</v>
      </c>
      <c r="O80">
        <v>0</v>
      </c>
      <c r="P80">
        <v>34.447391778747665</v>
      </c>
      <c r="Q80">
        <v>6.421929374104157</v>
      </c>
      <c r="R80">
        <v>12.481012945168429</v>
      </c>
      <c r="S80">
        <v>7.7703992405213267</v>
      </c>
      <c r="T80">
        <v>0</v>
      </c>
      <c r="U80">
        <v>24.65998864612628</v>
      </c>
      <c r="V80">
        <v>6.1575886231155783</v>
      </c>
      <c r="W80">
        <v>13.6510459936407</v>
      </c>
      <c r="X80">
        <v>43.428758069219121</v>
      </c>
      <c r="Y80">
        <v>0</v>
      </c>
      <c r="Z80">
        <v>1.9196717727272727</v>
      </c>
      <c r="AA80">
        <v>4.1351149565400842</v>
      </c>
      <c r="AB80">
        <v>3.8772626234058509</v>
      </c>
      <c r="AC80">
        <v>0</v>
      </c>
      <c r="AD80">
        <v>2.6549202579106734</v>
      </c>
      <c r="AE80">
        <v>4.850654613250196</v>
      </c>
      <c r="AF80">
        <v>5.224477499999999</v>
      </c>
      <c r="AG80">
        <v>6.2878414560000007</v>
      </c>
      <c r="AH80">
        <v>6.9693280965997895</v>
      </c>
      <c r="AI80">
        <v>0</v>
      </c>
      <c r="AJ80">
        <v>0</v>
      </c>
      <c r="AK80">
        <v>16.024580730338851</v>
      </c>
      <c r="AL80">
        <v>0</v>
      </c>
      <c r="AM80">
        <v>0</v>
      </c>
      <c r="AN80">
        <v>0.69749899999999998</v>
      </c>
      <c r="AO80">
        <v>0</v>
      </c>
      <c r="AP80">
        <v>0</v>
      </c>
      <c r="AQ80">
        <v>13.7434268815873</v>
      </c>
      <c r="AR80">
        <v>7.1496182999999993</v>
      </c>
      <c r="AS80">
        <v>1.385949805679453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832.45709952378161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8.9701991675163306</v>
      </c>
      <c r="L81">
        <v>555.0678043425404</v>
      </c>
      <c r="M81">
        <v>27.091227597145124</v>
      </c>
      <c r="N81">
        <v>17.389407751896947</v>
      </c>
      <c r="O81">
        <v>0</v>
      </c>
      <c r="P81">
        <v>34.447391778747665</v>
      </c>
      <c r="Q81">
        <v>6.421929374104157</v>
      </c>
      <c r="R81">
        <v>12.481012945168429</v>
      </c>
      <c r="S81">
        <v>7.7703992405213267</v>
      </c>
      <c r="T81">
        <v>0</v>
      </c>
      <c r="U81">
        <v>24.65998864612628</v>
      </c>
      <c r="V81">
        <v>6.1575886231155783</v>
      </c>
      <c r="W81">
        <v>13.6510459936407</v>
      </c>
      <c r="X81">
        <v>43.428758069219121</v>
      </c>
      <c r="Y81">
        <v>0</v>
      </c>
      <c r="Z81">
        <v>1.9196717727272727</v>
      </c>
      <c r="AA81">
        <v>1.8601506666666667</v>
      </c>
      <c r="AB81">
        <v>3.8772626234058509</v>
      </c>
      <c r="AC81">
        <v>0</v>
      </c>
      <c r="AD81">
        <v>0</v>
      </c>
      <c r="AE81">
        <v>4.850654613250196</v>
      </c>
      <c r="AF81">
        <v>2.6122387499999995</v>
      </c>
      <c r="AG81">
        <v>6.2878414560000007</v>
      </c>
      <c r="AH81">
        <v>4.4603700800000006</v>
      </c>
      <c r="AI81">
        <v>0</v>
      </c>
      <c r="AJ81">
        <v>0</v>
      </c>
      <c r="AK81">
        <v>16.024580730338851</v>
      </c>
      <c r="AL81">
        <v>0</v>
      </c>
      <c r="AM81">
        <v>0</v>
      </c>
      <c r="AN81">
        <v>0.69749899999999998</v>
      </c>
      <c r="AO81">
        <v>0</v>
      </c>
      <c r="AP81">
        <v>0</v>
      </c>
      <c r="AQ81">
        <v>13.7434268815873</v>
      </c>
      <c r="AR81">
        <v>0.64996530000000008</v>
      </c>
      <c r="AS81">
        <v>1.385949805679453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815.90636520939745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8.9701991675163306</v>
      </c>
      <c r="L82">
        <v>555.0678043425404</v>
      </c>
      <c r="M82">
        <v>27.091227597145124</v>
      </c>
      <c r="N82">
        <v>17.389407751896947</v>
      </c>
      <c r="O82">
        <v>0</v>
      </c>
      <c r="P82">
        <v>34.447391778747665</v>
      </c>
      <c r="Q82">
        <v>6.421929374104157</v>
      </c>
      <c r="R82">
        <v>12.481012945168429</v>
      </c>
      <c r="S82">
        <v>7.7703992405213267</v>
      </c>
      <c r="T82">
        <v>0</v>
      </c>
      <c r="U82">
        <v>24.65998864612628</v>
      </c>
      <c r="V82">
        <v>6.1575886231155783</v>
      </c>
      <c r="W82">
        <v>13.6510459936407</v>
      </c>
      <c r="X82">
        <v>43.428758069219121</v>
      </c>
      <c r="Y82">
        <v>0</v>
      </c>
      <c r="Z82">
        <v>1.9196717727272727</v>
      </c>
      <c r="AA82">
        <v>0</v>
      </c>
      <c r="AB82">
        <v>3.8772626234058509</v>
      </c>
      <c r="AC82">
        <v>0</v>
      </c>
      <c r="AD82">
        <v>0</v>
      </c>
      <c r="AE82">
        <v>4.850654613250196</v>
      </c>
      <c r="AF82">
        <v>2.6122387499999995</v>
      </c>
      <c r="AG82">
        <v>6.2878414560000007</v>
      </c>
      <c r="AH82">
        <v>0</v>
      </c>
      <c r="AI82">
        <v>0</v>
      </c>
      <c r="AJ82">
        <v>0</v>
      </c>
      <c r="AK82">
        <v>16.024580730338851</v>
      </c>
      <c r="AL82">
        <v>0</v>
      </c>
      <c r="AM82">
        <v>0</v>
      </c>
      <c r="AN82">
        <v>0.69749899999999998</v>
      </c>
      <c r="AO82">
        <v>0</v>
      </c>
      <c r="AP82">
        <v>0</v>
      </c>
      <c r="AQ82">
        <v>13.7434268815873</v>
      </c>
      <c r="AR82">
        <v>0.64996530000000008</v>
      </c>
      <c r="AS82">
        <v>1.385949805679453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809.58584446273085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8.9701647773552562</v>
      </c>
      <c r="L83">
        <v>555.0678043425404</v>
      </c>
      <c r="M83">
        <v>27.091227597145124</v>
      </c>
      <c r="N83">
        <v>17.389407751896947</v>
      </c>
      <c r="O83">
        <v>0</v>
      </c>
      <c r="P83">
        <v>34.447391778747665</v>
      </c>
      <c r="Q83">
        <v>6.421929374104157</v>
      </c>
      <c r="R83">
        <v>12.481012945168429</v>
      </c>
      <c r="S83">
        <v>7.7703992405213267</v>
      </c>
      <c r="T83">
        <v>0</v>
      </c>
      <c r="U83">
        <v>24.65998864612628</v>
      </c>
      <c r="V83">
        <v>6.1001334087481141</v>
      </c>
      <c r="W83">
        <v>13.650618223196224</v>
      </c>
      <c r="X83">
        <v>43.43038109410768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4.850654613250196</v>
      </c>
      <c r="AF83">
        <v>2.6122387499999995</v>
      </c>
      <c r="AG83">
        <v>6.2878414560000007</v>
      </c>
      <c r="AH83">
        <v>0</v>
      </c>
      <c r="AI83">
        <v>0</v>
      </c>
      <c r="AJ83">
        <v>0</v>
      </c>
      <c r="AK83">
        <v>16.024580730338851</v>
      </c>
      <c r="AL83">
        <v>0</v>
      </c>
      <c r="AM83">
        <v>0</v>
      </c>
      <c r="AN83">
        <v>0.69749899999999998</v>
      </c>
      <c r="AO83">
        <v>0</v>
      </c>
      <c r="AP83">
        <v>0</v>
      </c>
      <c r="AQ83">
        <v>13.7434268815873</v>
      </c>
      <c r="AR83">
        <v>0.64996530000000008</v>
      </c>
      <c r="AS83">
        <v>1.385949805679453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803.73261571651346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8.9799007265221551</v>
      </c>
      <c r="L84">
        <v>555.0678043425404</v>
      </c>
      <c r="M84">
        <v>27.091227597145124</v>
      </c>
      <c r="N84">
        <v>17.389407751896947</v>
      </c>
      <c r="O84">
        <v>0</v>
      </c>
      <c r="P84">
        <v>34.447391778747665</v>
      </c>
      <c r="Q84">
        <v>6.421929374104157</v>
      </c>
      <c r="R84">
        <v>12.481012945168429</v>
      </c>
      <c r="S84">
        <v>7.7703992405213267</v>
      </c>
      <c r="T84">
        <v>0</v>
      </c>
      <c r="U84">
        <v>24.65998864612628</v>
      </c>
      <c r="V84">
        <v>6.1001334087481141</v>
      </c>
      <c r="W84">
        <v>13.650618223196224</v>
      </c>
      <c r="X84">
        <v>43.43038109410768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4.850654613250196</v>
      </c>
      <c r="AF84">
        <v>2.6122387499999995</v>
      </c>
      <c r="AG84">
        <v>6.2878414560000007</v>
      </c>
      <c r="AH84">
        <v>0</v>
      </c>
      <c r="AI84">
        <v>0</v>
      </c>
      <c r="AJ84">
        <v>0</v>
      </c>
      <c r="AK84">
        <v>16.024580730338851</v>
      </c>
      <c r="AL84">
        <v>0</v>
      </c>
      <c r="AM84">
        <v>0</v>
      </c>
      <c r="AN84">
        <v>0.69749899999999998</v>
      </c>
      <c r="AO84">
        <v>0</v>
      </c>
      <c r="AP84">
        <v>0</v>
      </c>
      <c r="AQ84">
        <v>13.7434268815873</v>
      </c>
      <c r="AR84">
        <v>0.64996530000000008</v>
      </c>
      <c r="AS84">
        <v>1.385949805679453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803.7423516656803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1.9199857568683021</v>
      </c>
      <c r="L85">
        <v>527.72578303989326</v>
      </c>
      <c r="M85">
        <v>27.091227597145124</v>
      </c>
      <c r="N85">
        <v>17.389407751896947</v>
      </c>
      <c r="O85">
        <v>0</v>
      </c>
      <c r="P85">
        <v>34.447391778747665</v>
      </c>
      <c r="Q85">
        <v>6.4250005750759884</v>
      </c>
      <c r="R85">
        <v>12.484815824036803</v>
      </c>
      <c r="S85">
        <v>7.7692422457503652</v>
      </c>
      <c r="T85">
        <v>0</v>
      </c>
      <c r="U85">
        <v>24.65998864612628</v>
      </c>
      <c r="V85">
        <v>6.1001334087481141</v>
      </c>
      <c r="W85">
        <v>13.650618223196224</v>
      </c>
      <c r="X85">
        <v>43.43038109410768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4.850654613250196</v>
      </c>
      <c r="AF85">
        <v>2.6122387499999995</v>
      </c>
      <c r="AG85">
        <v>6.2878414560000007</v>
      </c>
      <c r="AH85">
        <v>0</v>
      </c>
      <c r="AI85">
        <v>0</v>
      </c>
      <c r="AJ85">
        <v>0</v>
      </c>
      <c r="AK85">
        <v>16.024580730338851</v>
      </c>
      <c r="AL85">
        <v>0</v>
      </c>
      <c r="AM85">
        <v>0</v>
      </c>
      <c r="AN85">
        <v>0.69749899999999998</v>
      </c>
      <c r="AO85">
        <v>0</v>
      </c>
      <c r="AP85">
        <v>0</v>
      </c>
      <c r="AQ85">
        <v>13.391031469999996</v>
      </c>
      <c r="AR85">
        <v>0.64996530000000008</v>
      </c>
      <c r="AS85">
        <v>1.385949805679453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768.99373706686117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1.9199857568683021</v>
      </c>
      <c r="L86">
        <v>479.75795342862654</v>
      </c>
      <c r="M86">
        <v>27.091227597145124</v>
      </c>
      <c r="N86">
        <v>17.389407751896947</v>
      </c>
      <c r="O86">
        <v>0</v>
      </c>
      <c r="P86">
        <v>34.447391778747665</v>
      </c>
      <c r="Q86">
        <v>6.4250005750759884</v>
      </c>
      <c r="R86">
        <v>12.484815824036803</v>
      </c>
      <c r="S86">
        <v>7.7692422457503652</v>
      </c>
      <c r="T86">
        <v>0</v>
      </c>
      <c r="U86">
        <v>24.65998864612628</v>
      </c>
      <c r="V86">
        <v>6.1001334087481141</v>
      </c>
      <c r="W86">
        <v>13.650618223196224</v>
      </c>
      <c r="X86">
        <v>43.43038109410768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4.850654613250196</v>
      </c>
      <c r="AF86">
        <v>2.6122387499999995</v>
      </c>
      <c r="AG86">
        <v>6.2878414560000007</v>
      </c>
      <c r="AH86">
        <v>0</v>
      </c>
      <c r="AI86">
        <v>0</v>
      </c>
      <c r="AJ86">
        <v>0</v>
      </c>
      <c r="AK86">
        <v>16.024580730338851</v>
      </c>
      <c r="AL86">
        <v>0</v>
      </c>
      <c r="AM86">
        <v>0</v>
      </c>
      <c r="AN86">
        <v>0.69749899999999998</v>
      </c>
      <c r="AO86">
        <v>0</v>
      </c>
      <c r="AP86">
        <v>0</v>
      </c>
      <c r="AQ86">
        <v>12.797523149999996</v>
      </c>
      <c r="AR86">
        <v>0.64996530000000008</v>
      </c>
      <c r="AS86">
        <v>1.385949805679453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720.43239913559444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1.9199857568683021</v>
      </c>
      <c r="L87">
        <v>436.58026450488052</v>
      </c>
      <c r="M87">
        <v>27.091227597145124</v>
      </c>
      <c r="N87">
        <v>17.389407751896947</v>
      </c>
      <c r="O87">
        <v>0</v>
      </c>
      <c r="P87">
        <v>34.447391778747665</v>
      </c>
      <c r="Q87">
        <v>6.4250005750759884</v>
      </c>
      <c r="R87">
        <v>12.484815824036803</v>
      </c>
      <c r="S87">
        <v>7.7692422457503652</v>
      </c>
      <c r="T87">
        <v>0</v>
      </c>
      <c r="U87">
        <v>24.65998864612628</v>
      </c>
      <c r="V87">
        <v>6.1001334087481141</v>
      </c>
      <c r="W87">
        <v>13.650618223196224</v>
      </c>
      <c r="X87">
        <v>43.43038109410768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4.850654613250196</v>
      </c>
      <c r="AF87">
        <v>2.6122387499999995</v>
      </c>
      <c r="AG87">
        <v>6.2878414560000007</v>
      </c>
      <c r="AH87">
        <v>0</v>
      </c>
      <c r="AI87">
        <v>0</v>
      </c>
      <c r="AJ87">
        <v>0</v>
      </c>
      <c r="AK87">
        <v>16.024580730338851</v>
      </c>
      <c r="AL87">
        <v>0</v>
      </c>
      <c r="AM87">
        <v>0</v>
      </c>
      <c r="AN87">
        <v>0.69749899999999998</v>
      </c>
      <c r="AO87">
        <v>0</v>
      </c>
      <c r="AP87">
        <v>0</v>
      </c>
      <c r="AQ87">
        <v>8.5316820999999976</v>
      </c>
      <c r="AR87">
        <v>7.1496182999999993</v>
      </c>
      <c r="AS87">
        <v>1.385949805679453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679.48852216184855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1.9199857568683021</v>
      </c>
      <c r="L88">
        <v>436.58026450488052</v>
      </c>
      <c r="M88">
        <v>27.091227597145124</v>
      </c>
      <c r="N88">
        <v>17.389407751896947</v>
      </c>
      <c r="O88">
        <v>0</v>
      </c>
      <c r="P88">
        <v>34.447391778747665</v>
      </c>
      <c r="Q88">
        <v>6.4250005750759884</v>
      </c>
      <c r="R88">
        <v>12.484815824036803</v>
      </c>
      <c r="S88">
        <v>7.7692422457503652</v>
      </c>
      <c r="T88">
        <v>0</v>
      </c>
      <c r="U88">
        <v>24.65998864612628</v>
      </c>
      <c r="V88">
        <v>6.1001334087481141</v>
      </c>
      <c r="W88">
        <v>13.650618223196224</v>
      </c>
      <c r="X88">
        <v>43.43038109410768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4.850654613250196</v>
      </c>
      <c r="AF88">
        <v>2.6122387499999995</v>
      </c>
      <c r="AG88">
        <v>6.2878414560000007</v>
      </c>
      <c r="AH88">
        <v>0</v>
      </c>
      <c r="AI88">
        <v>0</v>
      </c>
      <c r="AJ88">
        <v>0</v>
      </c>
      <c r="AK88">
        <v>16.024580730338851</v>
      </c>
      <c r="AL88">
        <v>0</v>
      </c>
      <c r="AM88">
        <v>0</v>
      </c>
      <c r="AN88">
        <v>0.69749899999999998</v>
      </c>
      <c r="AO88">
        <v>0</v>
      </c>
      <c r="AP88">
        <v>0</v>
      </c>
      <c r="AQ88">
        <v>8.5316820999999976</v>
      </c>
      <c r="AR88">
        <v>7.1496182999999993</v>
      </c>
      <c r="AS88">
        <v>1.385949805679453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679.48852216184855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1.9199857568683021</v>
      </c>
      <c r="L89">
        <v>393.40253782960809</v>
      </c>
      <c r="M89">
        <v>27.091227597145124</v>
      </c>
      <c r="N89">
        <v>17.389407751896947</v>
      </c>
      <c r="O89">
        <v>0</v>
      </c>
      <c r="P89">
        <v>34.447391778747665</v>
      </c>
      <c r="Q89">
        <v>6.4250005750759884</v>
      </c>
      <c r="R89">
        <v>12.484815824036803</v>
      </c>
      <c r="S89">
        <v>7.7692422457503652</v>
      </c>
      <c r="T89">
        <v>0</v>
      </c>
      <c r="U89">
        <v>24.65998864612628</v>
      </c>
      <c r="V89">
        <v>6.1001334087481141</v>
      </c>
      <c r="W89">
        <v>13.650618223196224</v>
      </c>
      <c r="X89">
        <v>43.43038109410768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4.850654613250196</v>
      </c>
      <c r="AF89">
        <v>2.6122387499999995</v>
      </c>
      <c r="AG89">
        <v>6.2878414560000007</v>
      </c>
      <c r="AH89">
        <v>0</v>
      </c>
      <c r="AI89">
        <v>0</v>
      </c>
      <c r="AJ89">
        <v>0</v>
      </c>
      <c r="AK89">
        <v>16.024580730338851</v>
      </c>
      <c r="AL89">
        <v>0</v>
      </c>
      <c r="AM89">
        <v>0</v>
      </c>
      <c r="AN89">
        <v>0.69749899999999998</v>
      </c>
      <c r="AO89">
        <v>0</v>
      </c>
      <c r="AP89">
        <v>0</v>
      </c>
      <c r="AQ89">
        <v>8.5316820999999976</v>
      </c>
      <c r="AR89">
        <v>0.77995829864130439</v>
      </c>
      <c r="AS89">
        <v>1.385949805679453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629.94113548521739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1.9199857568683021</v>
      </c>
      <c r="L90">
        <v>393.40253782960809</v>
      </c>
      <c r="M90">
        <v>27.091227597145124</v>
      </c>
      <c r="N90">
        <v>17.389407751896947</v>
      </c>
      <c r="O90">
        <v>0</v>
      </c>
      <c r="P90">
        <v>34.447391778747665</v>
      </c>
      <c r="Q90">
        <v>6.4250005750759884</v>
      </c>
      <c r="R90">
        <v>12.484815824036803</v>
      </c>
      <c r="S90">
        <v>7.7692422457503652</v>
      </c>
      <c r="T90">
        <v>0</v>
      </c>
      <c r="U90">
        <v>24.65998864612628</v>
      </c>
      <c r="V90">
        <v>6.1001334087481141</v>
      </c>
      <c r="W90">
        <v>13.650618223196224</v>
      </c>
      <c r="X90">
        <v>43.43038109410768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4.850654613250196</v>
      </c>
      <c r="AF90">
        <v>2.6122387499999995</v>
      </c>
      <c r="AG90">
        <v>6.2878414560000007</v>
      </c>
      <c r="AH90">
        <v>0</v>
      </c>
      <c r="AI90">
        <v>0</v>
      </c>
      <c r="AJ90">
        <v>0</v>
      </c>
      <c r="AK90">
        <v>16.024580730338851</v>
      </c>
      <c r="AL90">
        <v>0</v>
      </c>
      <c r="AM90">
        <v>0</v>
      </c>
      <c r="AN90">
        <v>0.69749899999999998</v>
      </c>
      <c r="AO90">
        <v>0</v>
      </c>
      <c r="AP90">
        <v>0</v>
      </c>
      <c r="AQ90">
        <v>4.2658410499999988</v>
      </c>
      <c r="AR90">
        <v>0.64996530000000008</v>
      </c>
      <c r="AS90">
        <v>1.385949805679453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625.54530143657598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1.9199857568683021</v>
      </c>
      <c r="L91">
        <v>374.21057768578203</v>
      </c>
      <c r="M91">
        <v>27.091227597145124</v>
      </c>
      <c r="N91">
        <v>17.389407751896947</v>
      </c>
      <c r="O91">
        <v>0</v>
      </c>
      <c r="P91">
        <v>34.447391778747665</v>
      </c>
      <c r="Q91">
        <v>6.4250005750759884</v>
      </c>
      <c r="R91">
        <v>12.484815824036803</v>
      </c>
      <c r="S91">
        <v>7.7692422457503652</v>
      </c>
      <c r="T91">
        <v>0</v>
      </c>
      <c r="U91">
        <v>24.65998864612628</v>
      </c>
      <c r="V91">
        <v>6.0992946361185982</v>
      </c>
      <c r="W91">
        <v>13.650618223196224</v>
      </c>
      <c r="X91">
        <v>43.43038109410768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4.850654613250196</v>
      </c>
      <c r="AF91">
        <v>2.6122387499999995</v>
      </c>
      <c r="AG91">
        <v>6.2878414560000007</v>
      </c>
      <c r="AH91">
        <v>0</v>
      </c>
      <c r="AI91">
        <v>0</v>
      </c>
      <c r="AJ91">
        <v>0</v>
      </c>
      <c r="AK91">
        <v>16.024580730338851</v>
      </c>
      <c r="AL91">
        <v>0</v>
      </c>
      <c r="AM91">
        <v>0</v>
      </c>
      <c r="AN91">
        <v>0.69749899999999998</v>
      </c>
      <c r="AO91">
        <v>0</v>
      </c>
      <c r="AP91">
        <v>0</v>
      </c>
      <c r="AQ91">
        <v>4.2658410499999988</v>
      </c>
      <c r="AR91">
        <v>0.64996530000000008</v>
      </c>
      <c r="AS91">
        <v>1.385949805679453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606.35250252012042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1.9199857568683021</v>
      </c>
      <c r="L92">
        <v>335.83057151117634</v>
      </c>
      <c r="M92">
        <v>27.091227597145124</v>
      </c>
      <c r="N92">
        <v>17.389407751896947</v>
      </c>
      <c r="O92">
        <v>0</v>
      </c>
      <c r="P92">
        <v>34.447391778747665</v>
      </c>
      <c r="Q92">
        <v>6.4250005750759884</v>
      </c>
      <c r="R92">
        <v>12.484815824036803</v>
      </c>
      <c r="S92">
        <v>7.7692422457503652</v>
      </c>
      <c r="T92">
        <v>0</v>
      </c>
      <c r="U92">
        <v>24.65998864612628</v>
      </c>
      <c r="V92">
        <v>6.0992946361185982</v>
      </c>
      <c r="W92">
        <v>13.650618223196224</v>
      </c>
      <c r="X92">
        <v>43.43038109410768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2.6122387499999995</v>
      </c>
      <c r="AG92">
        <v>6.2878414560000007</v>
      </c>
      <c r="AH92">
        <v>0</v>
      </c>
      <c r="AI92">
        <v>0</v>
      </c>
      <c r="AJ92">
        <v>0</v>
      </c>
      <c r="AK92">
        <v>16.024580730338851</v>
      </c>
      <c r="AL92">
        <v>0</v>
      </c>
      <c r="AM92">
        <v>0</v>
      </c>
      <c r="AN92">
        <v>0.69749899999999998</v>
      </c>
      <c r="AO92">
        <v>0</v>
      </c>
      <c r="AP92">
        <v>0</v>
      </c>
      <c r="AQ92">
        <v>4.2658410499999988</v>
      </c>
      <c r="AR92">
        <v>0.64996530000000008</v>
      </c>
      <c r="AS92">
        <v>1.385949805679453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563.12184173226456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1.9199857568683021</v>
      </c>
      <c r="L93">
        <v>305.12701961923301</v>
      </c>
      <c r="M93">
        <v>27.091227597145124</v>
      </c>
      <c r="N93">
        <v>17.389407751896947</v>
      </c>
      <c r="O93">
        <v>0</v>
      </c>
      <c r="P93">
        <v>34.447391778747665</v>
      </c>
      <c r="Q93">
        <v>6.4250005750759884</v>
      </c>
      <c r="R93">
        <v>12.484815824036803</v>
      </c>
      <c r="S93">
        <v>7.7692422457503652</v>
      </c>
      <c r="T93">
        <v>0</v>
      </c>
      <c r="U93">
        <v>24.65998864612628</v>
      </c>
      <c r="V93">
        <v>6.0992946361185982</v>
      </c>
      <c r="W93">
        <v>13.650618223196224</v>
      </c>
      <c r="X93">
        <v>43.43038109410768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2.6122387499999995</v>
      </c>
      <c r="AG93">
        <v>6.2878414560000007</v>
      </c>
      <c r="AH93">
        <v>0</v>
      </c>
      <c r="AI93">
        <v>0</v>
      </c>
      <c r="AJ93">
        <v>0</v>
      </c>
      <c r="AK93">
        <v>16.024580730338851</v>
      </c>
      <c r="AL93">
        <v>0</v>
      </c>
      <c r="AM93">
        <v>0</v>
      </c>
      <c r="AN93">
        <v>0.69749899999999998</v>
      </c>
      <c r="AO93">
        <v>0</v>
      </c>
      <c r="AP93">
        <v>0</v>
      </c>
      <c r="AQ93">
        <v>0</v>
      </c>
      <c r="AR93">
        <v>7.1496182999999993</v>
      </c>
      <c r="AS93">
        <v>1.385949805679453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534.65210179032147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1.9199857568683021</v>
      </c>
      <c r="L94">
        <v>305.12701961923301</v>
      </c>
      <c r="M94">
        <v>27.091227597145124</v>
      </c>
      <c r="N94">
        <v>17.389407751896947</v>
      </c>
      <c r="O94">
        <v>0</v>
      </c>
      <c r="P94">
        <v>34.447391778747665</v>
      </c>
      <c r="Q94">
        <v>2.8795622043343658</v>
      </c>
      <c r="R94">
        <v>12.484815824036803</v>
      </c>
      <c r="S94">
        <v>3.8394007202881157</v>
      </c>
      <c r="T94">
        <v>0</v>
      </c>
      <c r="U94">
        <v>24.65998864612628</v>
      </c>
      <c r="V94">
        <v>6.0992946361185982</v>
      </c>
      <c r="W94">
        <v>13.650618223196224</v>
      </c>
      <c r="X94">
        <v>43.43038109410768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2.6122387499999995</v>
      </c>
      <c r="AG94">
        <v>6.2878414560000007</v>
      </c>
      <c r="AH94">
        <v>0</v>
      </c>
      <c r="AI94">
        <v>0</v>
      </c>
      <c r="AJ94">
        <v>0</v>
      </c>
      <c r="AK94">
        <v>16.024580730338851</v>
      </c>
      <c r="AL94">
        <v>0</v>
      </c>
      <c r="AM94">
        <v>0</v>
      </c>
      <c r="AN94">
        <v>0.69749899999999998</v>
      </c>
      <c r="AO94">
        <v>0</v>
      </c>
      <c r="AP94">
        <v>0</v>
      </c>
      <c r="AQ94">
        <v>0</v>
      </c>
      <c r="AR94">
        <v>7.1496182999999993</v>
      </c>
      <c r="AS94">
        <v>1.385949805679453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527.17682189411755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1.919981199606686</v>
      </c>
      <c r="L95">
        <v>305.1221272495327</v>
      </c>
      <c r="M95">
        <v>27.091227597145124</v>
      </c>
      <c r="N95">
        <v>17.389407751896947</v>
      </c>
      <c r="O95">
        <v>0</v>
      </c>
      <c r="P95">
        <v>34.447391778747665</v>
      </c>
      <c r="Q95">
        <v>2.8805934545454543</v>
      </c>
      <c r="R95">
        <v>12.484815824036803</v>
      </c>
      <c r="S95">
        <v>4.0403966378132115</v>
      </c>
      <c r="T95">
        <v>0</v>
      </c>
      <c r="U95">
        <v>24.65998864612628</v>
      </c>
      <c r="V95">
        <v>6.0992946361185982</v>
      </c>
      <c r="W95">
        <v>13.650618223196224</v>
      </c>
      <c r="X95">
        <v>43.43038109410768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2.6122387499999995</v>
      </c>
      <c r="AG95">
        <v>6.2878414560000007</v>
      </c>
      <c r="AH95">
        <v>0</v>
      </c>
      <c r="AI95">
        <v>0</v>
      </c>
      <c r="AJ95">
        <v>0</v>
      </c>
      <c r="AK95">
        <v>16.024580730338851</v>
      </c>
      <c r="AL95">
        <v>0</v>
      </c>
      <c r="AM95">
        <v>0</v>
      </c>
      <c r="AN95">
        <v>0.69749899999999998</v>
      </c>
      <c r="AO95">
        <v>0</v>
      </c>
      <c r="AP95">
        <v>0</v>
      </c>
      <c r="AQ95">
        <v>0</v>
      </c>
      <c r="AR95">
        <v>0.64996530000000008</v>
      </c>
      <c r="AS95">
        <v>1.385949805679453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520.87429913489177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1.9199786859889918</v>
      </c>
      <c r="L96">
        <v>305.1221272495327</v>
      </c>
      <c r="M96">
        <v>27.091227597145124</v>
      </c>
      <c r="N96">
        <v>17.389407751896947</v>
      </c>
      <c r="O96">
        <v>0</v>
      </c>
      <c r="P96">
        <v>34.447391778747665</v>
      </c>
      <c r="Q96">
        <v>2.8805934545454543</v>
      </c>
      <c r="R96">
        <v>6.0978987525150901</v>
      </c>
      <c r="S96">
        <v>3.8377030560928431</v>
      </c>
      <c r="T96">
        <v>0</v>
      </c>
      <c r="U96">
        <v>24.65998864612628</v>
      </c>
      <c r="V96">
        <v>1.9208768901408448</v>
      </c>
      <c r="W96">
        <v>13.650618223196224</v>
      </c>
      <c r="X96">
        <v>43.43038109410768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2.6122387499999995</v>
      </c>
      <c r="AG96">
        <v>6.2878414560000007</v>
      </c>
      <c r="AH96">
        <v>0</v>
      </c>
      <c r="AI96">
        <v>0</v>
      </c>
      <c r="AJ96">
        <v>0</v>
      </c>
      <c r="AK96">
        <v>16.024580730338851</v>
      </c>
      <c r="AL96">
        <v>0</v>
      </c>
      <c r="AM96">
        <v>0</v>
      </c>
      <c r="AN96">
        <v>0.69749899999999998</v>
      </c>
      <c r="AO96">
        <v>0</v>
      </c>
      <c r="AP96">
        <v>0</v>
      </c>
      <c r="AQ96">
        <v>0</v>
      </c>
      <c r="AR96">
        <v>0.64996530000000008</v>
      </c>
      <c r="AS96">
        <v>1.385949805679453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510.10626822205427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1.9199753964934854</v>
      </c>
      <c r="L97">
        <v>305.1221272495327</v>
      </c>
      <c r="M97">
        <v>27.091227597145124</v>
      </c>
      <c r="N97">
        <v>17.389407751896947</v>
      </c>
      <c r="O97">
        <v>0</v>
      </c>
      <c r="P97">
        <v>34.447391778747665</v>
      </c>
      <c r="Q97">
        <v>2.8805934545454543</v>
      </c>
      <c r="R97">
        <v>5.7588051063829786</v>
      </c>
      <c r="S97">
        <v>3.8377030560928431</v>
      </c>
      <c r="T97">
        <v>0</v>
      </c>
      <c r="U97">
        <v>24.65998864612628</v>
      </c>
      <c r="V97">
        <v>1.9208768901408448</v>
      </c>
      <c r="W97">
        <v>13.650618223196224</v>
      </c>
      <c r="X97">
        <v>43.43038109410768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2.6122387499999995</v>
      </c>
      <c r="AG97">
        <v>6.2878414560000007</v>
      </c>
      <c r="AH97">
        <v>0</v>
      </c>
      <c r="AI97">
        <v>0</v>
      </c>
      <c r="AJ97">
        <v>0</v>
      </c>
      <c r="AK97">
        <v>16.024580730338851</v>
      </c>
      <c r="AL97">
        <v>0</v>
      </c>
      <c r="AM97">
        <v>0</v>
      </c>
      <c r="AN97">
        <v>0.69749899999999998</v>
      </c>
      <c r="AO97">
        <v>0</v>
      </c>
      <c r="AP97">
        <v>0</v>
      </c>
      <c r="AQ97">
        <v>0</v>
      </c>
      <c r="AR97">
        <v>0.64996530000000008</v>
      </c>
      <c r="AS97">
        <v>1.385949805679453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509.76717128642662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1.9199725747071477</v>
      </c>
      <c r="L98">
        <v>305.1221272495327</v>
      </c>
      <c r="M98">
        <v>27.091227597145124</v>
      </c>
      <c r="N98">
        <v>17.389407751896947</v>
      </c>
      <c r="O98">
        <v>0</v>
      </c>
      <c r="P98">
        <v>34.447391778747665</v>
      </c>
      <c r="Q98">
        <v>2.8805934545454543</v>
      </c>
      <c r="R98">
        <v>5.7588051063829786</v>
      </c>
      <c r="S98">
        <v>3.8377030560928431</v>
      </c>
      <c r="T98">
        <v>0</v>
      </c>
      <c r="U98">
        <v>24.65998864612628</v>
      </c>
      <c r="V98">
        <v>1.9985483979763914</v>
      </c>
      <c r="W98">
        <v>13.650618223196224</v>
      </c>
      <c r="X98">
        <v>43.43038109410768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2.6122387499999995</v>
      </c>
      <c r="AG98">
        <v>6.2878414560000007</v>
      </c>
      <c r="AH98">
        <v>0</v>
      </c>
      <c r="AI98">
        <v>0</v>
      </c>
      <c r="AJ98">
        <v>0</v>
      </c>
      <c r="AK98">
        <v>16.024580730338851</v>
      </c>
      <c r="AL98">
        <v>0</v>
      </c>
      <c r="AM98">
        <v>0</v>
      </c>
      <c r="AN98">
        <v>0.69749899999999998</v>
      </c>
      <c r="AO98">
        <v>0</v>
      </c>
      <c r="AP98">
        <v>0</v>
      </c>
      <c r="AQ98">
        <v>0</v>
      </c>
      <c r="AR98">
        <v>0.64996530000000008</v>
      </c>
      <c r="AS98">
        <v>1.385949805679453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509.84483997247582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0.1166518420590989</v>
      </c>
      <c r="L99">
        <f t="shared" si="2"/>
        <v>10.453154268094284</v>
      </c>
      <c r="M99">
        <f t="shared" si="2"/>
        <v>0.65018009881986716</v>
      </c>
      <c r="N99">
        <f t="shared" si="2"/>
        <v>0.41730654710451504</v>
      </c>
      <c r="O99">
        <f t="shared" si="2"/>
        <v>0</v>
      </c>
      <c r="P99">
        <f t="shared" si="2"/>
        <v>0.82673772837535542</v>
      </c>
      <c r="Q99">
        <f t="shared" si="2"/>
        <v>0.11800505967168815</v>
      </c>
      <c r="R99">
        <f t="shared" si="2"/>
        <v>0.2450755255439955</v>
      </c>
      <c r="S99">
        <f t="shared" si="2"/>
        <v>0.14521147796664249</v>
      </c>
      <c r="T99">
        <f t="shared" si="2"/>
        <v>0</v>
      </c>
      <c r="U99">
        <f t="shared" si="2"/>
        <v>0.59183972750703095</v>
      </c>
      <c r="V99">
        <f t="shared" si="2"/>
        <v>0.11530471743707625</v>
      </c>
      <c r="W99">
        <f t="shared" si="2"/>
        <v>0.26008876571268247</v>
      </c>
      <c r="X99">
        <f t="shared" si="2"/>
        <v>0.8539398796382961</v>
      </c>
      <c r="Y99">
        <f t="shared" si="2"/>
        <v>0</v>
      </c>
      <c r="Z99">
        <f t="shared" si="2"/>
        <v>1.3599617113636364E-2</v>
      </c>
      <c r="AA99">
        <f t="shared" si="2"/>
        <v>2.482929104651898E-2</v>
      </c>
      <c r="AB99">
        <f t="shared" si="2"/>
        <v>3.8721610924606145E-2</v>
      </c>
      <c r="AC99">
        <f t="shared" si="2"/>
        <v>0</v>
      </c>
      <c r="AD99">
        <f t="shared" si="2"/>
        <v>2.6831339395344433E-2</v>
      </c>
      <c r="AE99">
        <f t="shared" si="2"/>
        <v>8.3673793842556451E-2</v>
      </c>
      <c r="AF99">
        <f t="shared" si="2"/>
        <v>7.575492375000005E-2</v>
      </c>
      <c r="AG99">
        <f t="shared" si="2"/>
        <v>0.15090819494400029</v>
      </c>
      <c r="AH99">
        <f t="shared" si="2"/>
        <v>0.16029454959659978</v>
      </c>
      <c r="AI99">
        <f t="shared" si="2"/>
        <v>0</v>
      </c>
      <c r="AJ99">
        <f t="shared" si="2"/>
        <v>0</v>
      </c>
      <c r="AK99">
        <f t="shared" si="2"/>
        <v>0.38458993752813186</v>
      </c>
      <c r="AL99">
        <f t="shared" si="2"/>
        <v>0</v>
      </c>
      <c r="AM99">
        <f t="shared" si="2"/>
        <v>1.4514226952925733E-2</v>
      </c>
      <c r="AN99">
        <f t="shared" si="2"/>
        <v>1.6648201000000005E-2</v>
      </c>
      <c r="AO99">
        <f t="shared" si="2"/>
        <v>0</v>
      </c>
      <c r="AP99">
        <f t="shared" si="2"/>
        <v>6.8912489458989243E-3</v>
      </c>
      <c r="AQ99">
        <f t="shared" si="2"/>
        <v>0.14652236573293653</v>
      </c>
      <c r="AR99">
        <f t="shared" si="2"/>
        <v>4.02653503503397E-2</v>
      </c>
      <c r="AS99">
        <f t="shared" si="2"/>
        <v>3.9222379224613441E-2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16.016762668278638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14.393795000000001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14.393795000000001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14.393795000000001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14.393795000000001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14.393795000000001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14.393795000000001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14.393795000000001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14.393795000000001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14.393795000000001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14.393795000000001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14.393795000000001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14.393795000000001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14.393795000000001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14.393795000000001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14.393795000000001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14.393795000000001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14.393795000000001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14.393795000000001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14.393795000000001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14.393795000000001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14.393795000000001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14.393795000000001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14.393795000000001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14.393795000000001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14.393795000000001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14.393795000000001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14.393795000000001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14.393795000000001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14.393795000000001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14.393795000000001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14.393795000000001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14.393795000000001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14.393795000000001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14.393795000000001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14.393795000000001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14.393795000000001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14.393795000000001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14.393795000000001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14.393795000000001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14.393795000000001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14.393795000000001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14.393795000000001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14.393795000000001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14.393795000000001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14.393795000000001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14.393795000000001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14.393795000000001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14.393795000000001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14.393795000000001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14.393795000000001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14.393795000000001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14.393795000000001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14.393795000000001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14.393795000000001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14.393795000000001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14.393795000000001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14.393795000000001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14.393795000000001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14.393795000000001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14.393795000000001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14.393795000000001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14.393795000000001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14.393795000000001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14.393795000000001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14.393795000000001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14.393795000000001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14.393795000000001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14.393795000000001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14.393795000000001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14.393795000000001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14.393795000000001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14.393795000000001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14.393795000000001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14.393795000000001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14.393795000000001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14.393795000000001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14.393795000000001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14.393795000000001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14.393795000000001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14.393795000000001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14.393795000000001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14.393795000000001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14.393795000000001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14.393795000000001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14.393795000000001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14.393795000000001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14.393795000000001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14.393795000000001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14.393795000000001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14.393795000000001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14.393795000000001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14.393795000000001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14.393795000000001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14.393795000000001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14.393795000000001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14.393795000000001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14.393795000000001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14.393795000000001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14.393795000000001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14.393795000000001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14.393795000000001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14.393795000000001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14.393795000000001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14.393795000000001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14.393795000000001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14.393795000000001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14.393795000000001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14.393795000000001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14.393795000000001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14.393795000000001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14.393795000000001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14.393795000000001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14.393795000000001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14.393795000000001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14.393795000000001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14.393795000000001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14.393795000000001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14.393795000000001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14.393795000000001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14.393795000000001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14.393795000000001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14.393795000000001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14.393795000000001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14.393795000000001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14.393795000000001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14.393795000000001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14.393795000000001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14.393795000000001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14.393795000000001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14.393795000000001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14.393795000000001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14.393795000000001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14.393795000000001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14.393795000000001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14.393795000000001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14.393795000000001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14.393795000000001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14.393795000000001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14.393795000000001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14.393795000000001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14.393795000000001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14.393795000000001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14.393795000000001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14.393795000000001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14.393795000000001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14.393795000000001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14.393795000000001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14.393795000000001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14.393795000000001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14.393795000000001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14.393795000000001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14.393795000000001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14.393795000000001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14.393795000000001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14.393795000000001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14.393795000000001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14.393795000000001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14.393795000000001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14.393795000000001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14.393795000000001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14.393795000000001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14.393795000000001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14.393795000000001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14.393795000000001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14.393795000000001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14.393795000000001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14.393795000000001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14.393795000000001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14.393795000000001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14.393795000000001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14.393795000000001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14.393795000000001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14.393795000000001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14.393795000000001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14.393795000000001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14.393795000000001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14.393795000000001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14.393795000000001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14.393795000000001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14.393795000000001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14.393795000000001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14.393795000000001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14.393795000000001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14.393795000000001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14.393795000000001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14.393795000000001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14.393795000000001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14.393795000000001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14.393795000000001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14.393795000000001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14.393795000000001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14.393795000000001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0.34545107999999941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0.34545107999999941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45302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259.06</v>
      </c>
      <c r="L3" s="196">
        <v>1.92</v>
      </c>
      <c r="M3" s="196">
        <v>61.18</v>
      </c>
      <c r="N3" s="196">
        <v>24.89</v>
      </c>
      <c r="O3" s="196">
        <v>70.319999999999993</v>
      </c>
      <c r="P3" s="196">
        <v>22.18</v>
      </c>
      <c r="Q3" s="196">
        <v>1.92</v>
      </c>
      <c r="R3" s="196">
        <v>7.67</v>
      </c>
      <c r="S3" s="196">
        <v>4.8</v>
      </c>
      <c r="T3" s="196">
        <v>0</v>
      </c>
      <c r="U3" s="196">
        <v>59.59</v>
      </c>
      <c r="V3" s="196">
        <v>2.88</v>
      </c>
      <c r="W3" s="196">
        <v>4.8</v>
      </c>
      <c r="X3" s="196">
        <v>62.16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134.61000000000001</v>
      </c>
      <c r="AJ3" s="196">
        <v>0</v>
      </c>
      <c r="AK3" s="196">
        <v>0</v>
      </c>
      <c r="AL3" s="196">
        <v>0</v>
      </c>
      <c r="AM3" s="196">
        <v>150</v>
      </c>
      <c r="AN3" s="196">
        <v>0</v>
      </c>
      <c r="AO3">
        <v>0</v>
      </c>
      <c r="AP3" s="196">
        <v>57.57</v>
      </c>
      <c r="AQ3" s="196">
        <v>14.39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259.06</v>
      </c>
      <c r="L4" s="196">
        <v>1.92</v>
      </c>
      <c r="M4" s="196">
        <v>61.18</v>
      </c>
      <c r="N4" s="196">
        <v>24.89</v>
      </c>
      <c r="O4" s="196">
        <v>70.319999999999993</v>
      </c>
      <c r="P4" s="196">
        <v>22.18</v>
      </c>
      <c r="Q4" s="196">
        <v>1.92</v>
      </c>
      <c r="R4" s="196">
        <v>7.67</v>
      </c>
      <c r="S4" s="196">
        <v>4.8</v>
      </c>
      <c r="T4" s="196">
        <v>0</v>
      </c>
      <c r="U4" s="196">
        <v>59.59</v>
      </c>
      <c r="V4" s="196">
        <v>2.88</v>
      </c>
      <c r="W4" s="196">
        <v>4.8</v>
      </c>
      <c r="X4" s="196">
        <v>23.03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134.61000000000001</v>
      </c>
      <c r="AJ4" s="196">
        <v>0</v>
      </c>
      <c r="AK4" s="196">
        <v>0</v>
      </c>
      <c r="AL4" s="196">
        <v>0</v>
      </c>
      <c r="AM4" s="196">
        <v>150</v>
      </c>
      <c r="AN4" s="196">
        <v>0</v>
      </c>
      <c r="AO4">
        <v>0</v>
      </c>
      <c r="AP4" s="196">
        <v>57.57</v>
      </c>
      <c r="AQ4" s="196">
        <v>14.39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259.06</v>
      </c>
      <c r="L5" s="196">
        <v>1.92</v>
      </c>
      <c r="M5" s="196">
        <v>61.18</v>
      </c>
      <c r="N5" s="196">
        <v>24.89</v>
      </c>
      <c r="O5" s="196">
        <v>70.319999999999993</v>
      </c>
      <c r="P5" s="196">
        <v>22.18</v>
      </c>
      <c r="Q5" s="196">
        <v>1.92</v>
      </c>
      <c r="R5" s="196">
        <v>7.67</v>
      </c>
      <c r="S5" s="196">
        <v>4.8</v>
      </c>
      <c r="T5" s="196">
        <v>0</v>
      </c>
      <c r="U5" s="196">
        <v>59.59</v>
      </c>
      <c r="V5" s="196">
        <v>2.88</v>
      </c>
      <c r="W5" s="196">
        <v>4.8</v>
      </c>
      <c r="X5" s="196">
        <v>19.190000000000001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150</v>
      </c>
      <c r="AN5" s="196">
        <v>0</v>
      </c>
      <c r="AO5">
        <v>0</v>
      </c>
      <c r="AP5" s="196">
        <v>57.57</v>
      </c>
      <c r="AQ5" s="196">
        <v>14.39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259.06</v>
      </c>
      <c r="L6" s="196">
        <v>1.92</v>
      </c>
      <c r="M6" s="196">
        <v>61.18</v>
      </c>
      <c r="N6" s="196">
        <v>24.89</v>
      </c>
      <c r="O6" s="196">
        <v>70.319999999999993</v>
      </c>
      <c r="P6" s="196">
        <v>22.18</v>
      </c>
      <c r="Q6" s="196">
        <v>1.92</v>
      </c>
      <c r="R6" s="196">
        <v>7.67</v>
      </c>
      <c r="S6" s="196">
        <v>4.8</v>
      </c>
      <c r="T6" s="196">
        <v>0</v>
      </c>
      <c r="U6" s="196">
        <v>59.59</v>
      </c>
      <c r="V6" s="196">
        <v>2.88</v>
      </c>
      <c r="W6" s="196">
        <v>4.8</v>
      </c>
      <c r="X6" s="196">
        <v>19.190000000000001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150</v>
      </c>
      <c r="AN6" s="196">
        <v>0</v>
      </c>
      <c r="AO6">
        <v>0</v>
      </c>
      <c r="AP6" s="196">
        <v>57.57</v>
      </c>
      <c r="AQ6" s="196">
        <v>14.39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259.06</v>
      </c>
      <c r="L7" s="196">
        <v>1.92</v>
      </c>
      <c r="M7" s="196">
        <v>61.18</v>
      </c>
      <c r="N7" s="196">
        <v>24.89</v>
      </c>
      <c r="O7" s="196">
        <v>70.319999999999993</v>
      </c>
      <c r="P7" s="196">
        <v>22.18</v>
      </c>
      <c r="Q7" s="196">
        <v>1.92</v>
      </c>
      <c r="R7" s="196">
        <v>7.67</v>
      </c>
      <c r="S7" s="196">
        <v>4.8</v>
      </c>
      <c r="T7" s="196">
        <v>0</v>
      </c>
      <c r="U7" s="196">
        <v>59.59</v>
      </c>
      <c r="V7" s="196">
        <v>2.88</v>
      </c>
      <c r="W7" s="196">
        <v>4.8</v>
      </c>
      <c r="X7" s="196">
        <v>19.190000000000001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150</v>
      </c>
      <c r="AN7" s="196">
        <v>0</v>
      </c>
      <c r="AO7">
        <v>0</v>
      </c>
      <c r="AP7" s="196">
        <v>57.57</v>
      </c>
      <c r="AQ7" s="196">
        <v>14.39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259.06</v>
      </c>
      <c r="L8" s="196">
        <v>1.92</v>
      </c>
      <c r="M8" s="196">
        <v>61.18</v>
      </c>
      <c r="N8" s="196">
        <v>24.89</v>
      </c>
      <c r="O8" s="196">
        <v>70.319999999999993</v>
      </c>
      <c r="P8" s="196">
        <v>22.18</v>
      </c>
      <c r="Q8" s="196">
        <v>1.92</v>
      </c>
      <c r="R8" s="196">
        <v>7.67</v>
      </c>
      <c r="S8" s="196">
        <v>4.8</v>
      </c>
      <c r="T8" s="196">
        <v>0</v>
      </c>
      <c r="U8" s="196">
        <v>59.59</v>
      </c>
      <c r="V8" s="196">
        <v>2.88</v>
      </c>
      <c r="W8" s="196">
        <v>4.8</v>
      </c>
      <c r="X8" s="196">
        <v>19.190000000000001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150</v>
      </c>
      <c r="AN8" s="196">
        <v>0</v>
      </c>
      <c r="AO8">
        <v>0</v>
      </c>
      <c r="AP8" s="196">
        <v>57.57</v>
      </c>
      <c r="AQ8" s="196">
        <v>14.39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259.06</v>
      </c>
      <c r="L9" s="196">
        <v>1.92</v>
      </c>
      <c r="M9" s="196">
        <v>29.74</v>
      </c>
      <c r="N9" s="196">
        <v>24.89</v>
      </c>
      <c r="O9" s="196">
        <v>70.319999999999993</v>
      </c>
      <c r="P9" s="196">
        <v>22.18</v>
      </c>
      <c r="Q9" s="196">
        <v>4.84</v>
      </c>
      <c r="R9" s="196">
        <v>9.42</v>
      </c>
      <c r="S9" s="196">
        <v>5.87</v>
      </c>
      <c r="T9" s="196">
        <v>0</v>
      </c>
      <c r="U9" s="196">
        <v>59.59</v>
      </c>
      <c r="V9" s="196">
        <v>2.88</v>
      </c>
      <c r="W9" s="196">
        <v>4.8</v>
      </c>
      <c r="X9" s="196">
        <v>14.39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150</v>
      </c>
      <c r="AN9" s="196">
        <v>0</v>
      </c>
      <c r="AO9">
        <v>0</v>
      </c>
      <c r="AP9" s="196">
        <v>57.57</v>
      </c>
      <c r="AQ9" s="196">
        <v>14.39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259.06</v>
      </c>
      <c r="L10" s="196">
        <v>1.92</v>
      </c>
      <c r="M10" s="196">
        <v>29.74</v>
      </c>
      <c r="N10" s="196">
        <v>24.89</v>
      </c>
      <c r="O10" s="196">
        <v>70.319999999999993</v>
      </c>
      <c r="P10" s="196">
        <v>22.18</v>
      </c>
      <c r="Q10" s="196">
        <v>4.84</v>
      </c>
      <c r="R10" s="196">
        <v>9.42</v>
      </c>
      <c r="S10" s="196">
        <v>5.87</v>
      </c>
      <c r="T10" s="196">
        <v>0</v>
      </c>
      <c r="U10" s="196">
        <v>59.59</v>
      </c>
      <c r="V10" s="196">
        <v>2.88</v>
      </c>
      <c r="W10" s="196">
        <v>4.8</v>
      </c>
      <c r="X10" s="196">
        <v>14.39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150</v>
      </c>
      <c r="AN10" s="196">
        <v>0</v>
      </c>
      <c r="AO10">
        <v>0</v>
      </c>
      <c r="AP10" s="196">
        <v>57.57</v>
      </c>
      <c r="AQ10" s="196">
        <v>14.39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259.06</v>
      </c>
      <c r="L11" s="196">
        <v>1.92</v>
      </c>
      <c r="M11" s="196">
        <v>29.74</v>
      </c>
      <c r="N11" s="196">
        <v>11.51</v>
      </c>
      <c r="O11" s="196">
        <v>70.319999999999993</v>
      </c>
      <c r="P11" s="196">
        <v>11.51</v>
      </c>
      <c r="Q11" s="196">
        <v>4.84</v>
      </c>
      <c r="R11" s="196">
        <v>9.42</v>
      </c>
      <c r="S11" s="196">
        <v>5.87</v>
      </c>
      <c r="T11" s="196">
        <v>0</v>
      </c>
      <c r="U11" s="196">
        <v>59.59</v>
      </c>
      <c r="V11" s="196">
        <v>2.88</v>
      </c>
      <c r="W11" s="196">
        <v>4.8</v>
      </c>
      <c r="X11" s="196">
        <v>14.39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150</v>
      </c>
      <c r="AN11" s="196">
        <v>0</v>
      </c>
      <c r="AO11">
        <v>0</v>
      </c>
      <c r="AP11" s="196">
        <v>57.57</v>
      </c>
      <c r="AQ11" s="196">
        <v>14.39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259.06</v>
      </c>
      <c r="L12" s="196">
        <v>1.92</v>
      </c>
      <c r="M12" s="196">
        <v>29.74</v>
      </c>
      <c r="N12" s="196">
        <v>11.51</v>
      </c>
      <c r="O12" s="196">
        <v>70.319999999999993</v>
      </c>
      <c r="P12" s="196">
        <v>11.51</v>
      </c>
      <c r="Q12" s="196">
        <v>4.84</v>
      </c>
      <c r="R12" s="196">
        <v>9.42</v>
      </c>
      <c r="S12" s="196">
        <v>5.87</v>
      </c>
      <c r="T12" s="196">
        <v>0</v>
      </c>
      <c r="U12" s="196">
        <v>59.59</v>
      </c>
      <c r="V12" s="196">
        <v>2.88</v>
      </c>
      <c r="W12" s="196">
        <v>4.8</v>
      </c>
      <c r="X12" s="196">
        <v>14.39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150</v>
      </c>
      <c r="AN12" s="196">
        <v>0</v>
      </c>
      <c r="AO12">
        <v>0</v>
      </c>
      <c r="AP12" s="196">
        <v>57.57</v>
      </c>
      <c r="AQ12" s="196">
        <v>14.39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259.06</v>
      </c>
      <c r="L13" s="196">
        <v>1.92</v>
      </c>
      <c r="M13" s="196">
        <v>29.74</v>
      </c>
      <c r="N13" s="196">
        <v>11.51</v>
      </c>
      <c r="O13" s="196">
        <v>63.33</v>
      </c>
      <c r="P13" s="196">
        <v>11.51</v>
      </c>
      <c r="Q13" s="196">
        <v>2.35</v>
      </c>
      <c r="R13" s="196">
        <v>7.68</v>
      </c>
      <c r="S13" s="196">
        <v>5.28</v>
      </c>
      <c r="T13" s="196">
        <v>0</v>
      </c>
      <c r="U13" s="196">
        <v>59.59</v>
      </c>
      <c r="V13" s="196">
        <v>2.88</v>
      </c>
      <c r="W13" s="196">
        <v>4.8</v>
      </c>
      <c r="X13" s="196">
        <v>14.39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134.61000000000001</v>
      </c>
      <c r="AJ13" s="196">
        <v>0</v>
      </c>
      <c r="AK13" s="196">
        <v>0</v>
      </c>
      <c r="AL13" s="196">
        <v>0</v>
      </c>
      <c r="AM13" s="196">
        <v>150</v>
      </c>
      <c r="AN13" s="196">
        <v>0</v>
      </c>
      <c r="AO13">
        <v>0</v>
      </c>
      <c r="AP13" s="196">
        <v>57.57</v>
      </c>
      <c r="AQ13" s="196">
        <v>14.39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259.06</v>
      </c>
      <c r="L14" s="196">
        <v>1.92</v>
      </c>
      <c r="M14" s="196">
        <v>29.74</v>
      </c>
      <c r="N14" s="196">
        <v>11.51</v>
      </c>
      <c r="O14" s="196">
        <v>56.61</v>
      </c>
      <c r="P14" s="196">
        <v>11.51</v>
      </c>
      <c r="Q14" s="196">
        <v>2.35</v>
      </c>
      <c r="R14" s="196">
        <v>7.68</v>
      </c>
      <c r="S14" s="196">
        <v>5.28</v>
      </c>
      <c r="T14" s="196">
        <v>0</v>
      </c>
      <c r="U14" s="196">
        <v>59.59</v>
      </c>
      <c r="V14" s="196">
        <v>2.88</v>
      </c>
      <c r="W14" s="196">
        <v>4.8</v>
      </c>
      <c r="X14" s="196">
        <v>14.39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134.61000000000001</v>
      </c>
      <c r="AJ14" s="196">
        <v>0</v>
      </c>
      <c r="AK14" s="196">
        <v>0</v>
      </c>
      <c r="AL14" s="196">
        <v>0</v>
      </c>
      <c r="AM14" s="196">
        <v>150</v>
      </c>
      <c r="AN14" s="196">
        <v>0</v>
      </c>
      <c r="AO14">
        <v>0</v>
      </c>
      <c r="AP14" s="196">
        <v>57.57</v>
      </c>
      <c r="AQ14" s="196">
        <v>14.39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259.06</v>
      </c>
      <c r="L15" s="196">
        <v>1.92</v>
      </c>
      <c r="M15" s="196">
        <v>29.74</v>
      </c>
      <c r="N15" s="196">
        <v>11.51</v>
      </c>
      <c r="O15" s="196">
        <v>53.73</v>
      </c>
      <c r="P15" s="196">
        <v>11.51</v>
      </c>
      <c r="Q15" s="196">
        <v>2.35</v>
      </c>
      <c r="R15" s="196">
        <v>7.68</v>
      </c>
      <c r="S15" s="196">
        <v>5.28</v>
      </c>
      <c r="T15" s="196">
        <v>0</v>
      </c>
      <c r="U15" s="196">
        <v>59.59</v>
      </c>
      <c r="V15" s="196">
        <v>2.88</v>
      </c>
      <c r="W15" s="196">
        <v>4.8</v>
      </c>
      <c r="X15" s="196">
        <v>14.39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134.61000000000001</v>
      </c>
      <c r="AJ15" s="196">
        <v>0</v>
      </c>
      <c r="AK15" s="196">
        <v>0</v>
      </c>
      <c r="AL15" s="196">
        <v>0</v>
      </c>
      <c r="AM15" s="196">
        <v>150</v>
      </c>
      <c r="AN15" s="196">
        <v>0</v>
      </c>
      <c r="AO15">
        <v>0</v>
      </c>
      <c r="AP15" s="196">
        <v>57.57</v>
      </c>
      <c r="AQ15" s="196">
        <v>14.39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259.06</v>
      </c>
      <c r="L16" s="196">
        <v>1.92</v>
      </c>
      <c r="M16" s="196">
        <v>29.74</v>
      </c>
      <c r="N16" s="196">
        <v>11.51</v>
      </c>
      <c r="O16" s="196">
        <v>49.9</v>
      </c>
      <c r="P16" s="196">
        <v>11.51</v>
      </c>
      <c r="Q16" s="196">
        <v>2.35</v>
      </c>
      <c r="R16" s="196">
        <v>7.68</v>
      </c>
      <c r="S16" s="196">
        <v>5.28</v>
      </c>
      <c r="T16" s="196">
        <v>0</v>
      </c>
      <c r="U16" s="196">
        <v>59.59</v>
      </c>
      <c r="V16" s="196">
        <v>2.88</v>
      </c>
      <c r="W16" s="196">
        <v>4.8</v>
      </c>
      <c r="X16" s="196">
        <v>14.39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134.61000000000001</v>
      </c>
      <c r="AJ16" s="196">
        <v>0</v>
      </c>
      <c r="AK16" s="196">
        <v>0</v>
      </c>
      <c r="AL16" s="196">
        <v>0</v>
      </c>
      <c r="AM16" s="196">
        <v>150</v>
      </c>
      <c r="AN16" s="196">
        <v>0</v>
      </c>
      <c r="AO16">
        <v>0</v>
      </c>
      <c r="AP16" s="196">
        <v>57.57</v>
      </c>
      <c r="AQ16" s="196">
        <v>14.39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259.06</v>
      </c>
      <c r="L17" s="196">
        <v>1.92</v>
      </c>
      <c r="M17" s="196">
        <v>29.74</v>
      </c>
      <c r="N17" s="196">
        <v>11.51</v>
      </c>
      <c r="O17" s="196">
        <v>53.73</v>
      </c>
      <c r="P17" s="196">
        <v>11.51</v>
      </c>
      <c r="Q17" s="196">
        <v>2.35</v>
      </c>
      <c r="R17" s="196">
        <v>7.68</v>
      </c>
      <c r="S17" s="196">
        <v>5.28</v>
      </c>
      <c r="T17" s="196">
        <v>0</v>
      </c>
      <c r="U17" s="196">
        <v>59.59</v>
      </c>
      <c r="V17" s="196">
        <v>2.88</v>
      </c>
      <c r="W17" s="196">
        <v>4.8</v>
      </c>
      <c r="X17" s="196">
        <v>14.39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134.61000000000001</v>
      </c>
      <c r="AJ17" s="196">
        <v>0</v>
      </c>
      <c r="AK17" s="196">
        <v>0</v>
      </c>
      <c r="AL17" s="196">
        <v>0</v>
      </c>
      <c r="AM17" s="196">
        <v>150</v>
      </c>
      <c r="AN17" s="196">
        <v>0</v>
      </c>
      <c r="AO17">
        <v>0</v>
      </c>
      <c r="AP17" s="196">
        <v>57.57</v>
      </c>
      <c r="AQ17" s="196">
        <v>14.39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259.06</v>
      </c>
      <c r="L18" s="196">
        <v>1.92</v>
      </c>
      <c r="M18" s="196">
        <v>29.74</v>
      </c>
      <c r="N18" s="196">
        <v>11.51</v>
      </c>
      <c r="O18" s="196">
        <v>52.78</v>
      </c>
      <c r="P18" s="196">
        <v>11.51</v>
      </c>
      <c r="Q18" s="196">
        <v>2.35</v>
      </c>
      <c r="R18" s="196">
        <v>7.68</v>
      </c>
      <c r="S18" s="196">
        <v>5.28</v>
      </c>
      <c r="T18" s="196">
        <v>0</v>
      </c>
      <c r="U18" s="196">
        <v>59.59</v>
      </c>
      <c r="V18" s="196">
        <v>2.88</v>
      </c>
      <c r="W18" s="196">
        <v>4.8</v>
      </c>
      <c r="X18" s="196">
        <v>14.39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134.61000000000001</v>
      </c>
      <c r="AJ18" s="196">
        <v>0</v>
      </c>
      <c r="AK18" s="196">
        <v>0</v>
      </c>
      <c r="AL18" s="196">
        <v>0</v>
      </c>
      <c r="AM18" s="196">
        <v>150</v>
      </c>
      <c r="AN18" s="196">
        <v>0</v>
      </c>
      <c r="AO18">
        <v>0</v>
      </c>
      <c r="AP18" s="196">
        <v>57.57</v>
      </c>
      <c r="AQ18" s="196">
        <v>14.39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259.06</v>
      </c>
      <c r="L19" s="196">
        <v>1.92</v>
      </c>
      <c r="M19" s="196">
        <v>29.74</v>
      </c>
      <c r="N19" s="196">
        <v>11.51</v>
      </c>
      <c r="O19" s="196">
        <v>50.86</v>
      </c>
      <c r="P19" s="196">
        <v>11.51</v>
      </c>
      <c r="Q19" s="196">
        <v>2.35</v>
      </c>
      <c r="R19" s="196">
        <v>7.68</v>
      </c>
      <c r="S19" s="196">
        <v>5.28</v>
      </c>
      <c r="T19" s="196">
        <v>0</v>
      </c>
      <c r="U19" s="196">
        <v>59.59</v>
      </c>
      <c r="V19" s="196">
        <v>2.88</v>
      </c>
      <c r="W19" s="196">
        <v>4.8</v>
      </c>
      <c r="X19" s="196">
        <v>14.39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134.61000000000001</v>
      </c>
      <c r="AJ19" s="196">
        <v>0</v>
      </c>
      <c r="AK19" s="196">
        <v>0</v>
      </c>
      <c r="AL19" s="196">
        <v>0</v>
      </c>
      <c r="AM19" s="196">
        <v>150</v>
      </c>
      <c r="AN19" s="196">
        <v>0</v>
      </c>
      <c r="AO19">
        <v>0</v>
      </c>
      <c r="AP19" s="196">
        <v>57.57</v>
      </c>
      <c r="AQ19" s="196">
        <v>14.39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259.06</v>
      </c>
      <c r="L20" s="196">
        <v>1.92</v>
      </c>
      <c r="M20" s="196">
        <v>29.74</v>
      </c>
      <c r="N20" s="196">
        <v>11.51</v>
      </c>
      <c r="O20" s="196">
        <v>49.9</v>
      </c>
      <c r="P20" s="196">
        <v>11.51</v>
      </c>
      <c r="Q20" s="196">
        <v>2.35</v>
      </c>
      <c r="R20" s="196">
        <v>7.68</v>
      </c>
      <c r="S20" s="196">
        <v>5.28</v>
      </c>
      <c r="T20" s="196">
        <v>0</v>
      </c>
      <c r="U20" s="196">
        <v>59.59</v>
      </c>
      <c r="V20" s="196">
        <v>2.88</v>
      </c>
      <c r="W20" s="196">
        <v>4.8</v>
      </c>
      <c r="X20" s="196">
        <v>14.39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134.61000000000001</v>
      </c>
      <c r="AJ20" s="196">
        <v>0</v>
      </c>
      <c r="AK20" s="196">
        <v>0</v>
      </c>
      <c r="AL20" s="196">
        <v>0</v>
      </c>
      <c r="AM20" s="196">
        <v>150</v>
      </c>
      <c r="AN20" s="196">
        <v>0</v>
      </c>
      <c r="AO20">
        <v>0</v>
      </c>
      <c r="AP20" s="196">
        <v>57.57</v>
      </c>
      <c r="AQ20" s="196">
        <v>14.39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259.06</v>
      </c>
      <c r="L21" s="196">
        <v>1.92</v>
      </c>
      <c r="M21" s="196">
        <v>29.74</v>
      </c>
      <c r="N21" s="196">
        <v>11.51</v>
      </c>
      <c r="O21" s="196">
        <v>46.06</v>
      </c>
      <c r="P21" s="196">
        <v>11.51</v>
      </c>
      <c r="Q21" s="196">
        <v>2.35</v>
      </c>
      <c r="R21" s="196">
        <v>7.68</v>
      </c>
      <c r="S21" s="196">
        <v>5.28</v>
      </c>
      <c r="T21" s="196">
        <v>0</v>
      </c>
      <c r="U21" s="196">
        <v>59.59</v>
      </c>
      <c r="V21" s="196">
        <v>2.88</v>
      </c>
      <c r="W21" s="196">
        <v>4.8</v>
      </c>
      <c r="X21" s="196">
        <v>14.39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134.61000000000001</v>
      </c>
      <c r="AJ21" s="196">
        <v>0</v>
      </c>
      <c r="AK21" s="196">
        <v>0</v>
      </c>
      <c r="AL21" s="196">
        <v>0</v>
      </c>
      <c r="AM21" s="196">
        <v>150</v>
      </c>
      <c r="AN21" s="196">
        <v>0</v>
      </c>
      <c r="AO21">
        <v>0</v>
      </c>
      <c r="AP21" s="196">
        <v>57.57</v>
      </c>
      <c r="AQ21" s="196">
        <v>14.39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259.06</v>
      </c>
      <c r="L22" s="196">
        <v>1.92</v>
      </c>
      <c r="M22" s="196">
        <v>29.74</v>
      </c>
      <c r="N22" s="196">
        <v>11.51</v>
      </c>
      <c r="O22" s="196">
        <v>47.98</v>
      </c>
      <c r="P22" s="196">
        <v>11.51</v>
      </c>
      <c r="Q22" s="196">
        <v>2.35</v>
      </c>
      <c r="R22" s="196">
        <v>7.68</v>
      </c>
      <c r="S22" s="196">
        <v>5.28</v>
      </c>
      <c r="T22" s="196">
        <v>0</v>
      </c>
      <c r="U22" s="196">
        <v>59.59</v>
      </c>
      <c r="V22" s="196">
        <v>2.88</v>
      </c>
      <c r="W22" s="196">
        <v>4.8</v>
      </c>
      <c r="X22" s="196">
        <v>14.39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134.61000000000001</v>
      </c>
      <c r="AJ22" s="196">
        <v>0</v>
      </c>
      <c r="AK22" s="196">
        <v>0</v>
      </c>
      <c r="AL22" s="196">
        <v>0</v>
      </c>
      <c r="AM22" s="196">
        <v>150</v>
      </c>
      <c r="AN22" s="196">
        <v>0</v>
      </c>
      <c r="AO22">
        <v>0</v>
      </c>
      <c r="AP22" s="196">
        <v>57.57</v>
      </c>
      <c r="AQ22" s="196">
        <v>14.39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259.06</v>
      </c>
      <c r="L23" s="196">
        <v>1.92</v>
      </c>
      <c r="M23" s="196">
        <v>61.18</v>
      </c>
      <c r="N23" s="196">
        <v>24.63</v>
      </c>
      <c r="O23" s="196">
        <v>70.319999999999993</v>
      </c>
      <c r="P23" s="196">
        <v>22.18</v>
      </c>
      <c r="Q23" s="196">
        <v>3.84</v>
      </c>
      <c r="R23" s="196">
        <v>7.68</v>
      </c>
      <c r="S23" s="196">
        <v>5.76</v>
      </c>
      <c r="T23" s="196">
        <v>0</v>
      </c>
      <c r="U23" s="196">
        <v>59.59</v>
      </c>
      <c r="V23" s="196">
        <v>2.88</v>
      </c>
      <c r="W23" s="196">
        <v>4.6100000000000003</v>
      </c>
      <c r="X23" s="196">
        <v>27.62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134.61000000000001</v>
      </c>
      <c r="AJ23" s="196">
        <v>0</v>
      </c>
      <c r="AK23" s="196">
        <v>0</v>
      </c>
      <c r="AL23" s="196">
        <v>0</v>
      </c>
      <c r="AM23" s="196">
        <v>150</v>
      </c>
      <c r="AN23" s="196">
        <v>0</v>
      </c>
      <c r="AO23">
        <v>0</v>
      </c>
      <c r="AP23" s="196">
        <v>57.57</v>
      </c>
      <c r="AQ23" s="196">
        <v>14.39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259.06</v>
      </c>
      <c r="L24" s="196">
        <v>1.92</v>
      </c>
      <c r="M24" s="196">
        <v>61.18</v>
      </c>
      <c r="N24" s="196">
        <v>24.89</v>
      </c>
      <c r="O24" s="196">
        <v>70.319999999999993</v>
      </c>
      <c r="P24" s="196">
        <v>22.18</v>
      </c>
      <c r="Q24" s="196">
        <v>3.84</v>
      </c>
      <c r="R24" s="196">
        <v>7.68</v>
      </c>
      <c r="S24" s="196">
        <v>5.76</v>
      </c>
      <c r="T24" s="196">
        <v>0</v>
      </c>
      <c r="U24" s="196">
        <v>59.59</v>
      </c>
      <c r="V24" s="196">
        <v>2.88</v>
      </c>
      <c r="W24" s="196">
        <v>4.6100000000000003</v>
      </c>
      <c r="X24" s="196">
        <v>38.380000000000003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134.61000000000001</v>
      </c>
      <c r="AJ24" s="196">
        <v>0</v>
      </c>
      <c r="AK24" s="196">
        <v>0</v>
      </c>
      <c r="AL24" s="196">
        <v>0</v>
      </c>
      <c r="AM24" s="196">
        <v>150</v>
      </c>
      <c r="AN24" s="196">
        <v>0</v>
      </c>
      <c r="AO24">
        <v>0</v>
      </c>
      <c r="AP24" s="196">
        <v>57.57</v>
      </c>
      <c r="AQ24" s="196">
        <v>14.39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259.06</v>
      </c>
      <c r="L25" s="196">
        <v>1.92</v>
      </c>
      <c r="M25" s="196">
        <v>61.18</v>
      </c>
      <c r="N25" s="196">
        <v>24.89</v>
      </c>
      <c r="O25" s="196">
        <v>70.319999999999993</v>
      </c>
      <c r="P25" s="196">
        <v>22.18</v>
      </c>
      <c r="Q25" s="196">
        <v>3.84</v>
      </c>
      <c r="R25" s="196">
        <v>7.68</v>
      </c>
      <c r="S25" s="196">
        <v>5.76</v>
      </c>
      <c r="T25" s="196">
        <v>0</v>
      </c>
      <c r="U25" s="196">
        <v>59.59</v>
      </c>
      <c r="V25" s="196">
        <v>2.88</v>
      </c>
      <c r="W25" s="196">
        <v>16.43</v>
      </c>
      <c r="X25" s="196">
        <v>55.29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134.61000000000001</v>
      </c>
      <c r="AJ25" s="196">
        <v>0</v>
      </c>
      <c r="AK25" s="196">
        <v>0</v>
      </c>
      <c r="AL25" s="196">
        <v>0</v>
      </c>
      <c r="AM25" s="196">
        <v>150</v>
      </c>
      <c r="AN25" s="196">
        <v>0</v>
      </c>
      <c r="AO25">
        <v>0</v>
      </c>
      <c r="AP25" s="196">
        <v>76.760000000000005</v>
      </c>
      <c r="AQ25" s="196">
        <v>14.39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259.06</v>
      </c>
      <c r="L26" s="196">
        <v>1.92</v>
      </c>
      <c r="M26" s="196">
        <v>61.18</v>
      </c>
      <c r="N26" s="196">
        <v>24.89</v>
      </c>
      <c r="O26" s="196">
        <v>70.319999999999993</v>
      </c>
      <c r="P26" s="196">
        <v>22.18</v>
      </c>
      <c r="Q26" s="196">
        <v>3.84</v>
      </c>
      <c r="R26" s="196">
        <v>7.68</v>
      </c>
      <c r="S26" s="196">
        <v>5.76</v>
      </c>
      <c r="T26" s="196">
        <v>0</v>
      </c>
      <c r="U26" s="196">
        <v>59.59</v>
      </c>
      <c r="V26" s="196">
        <v>5.76</v>
      </c>
      <c r="W26" s="196">
        <v>19.54</v>
      </c>
      <c r="X26" s="196">
        <v>55.29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134.61000000000001</v>
      </c>
      <c r="AJ26" s="196">
        <v>0</v>
      </c>
      <c r="AK26" s="196">
        <v>0</v>
      </c>
      <c r="AL26" s="196">
        <v>0</v>
      </c>
      <c r="AM26" s="196">
        <v>150</v>
      </c>
      <c r="AN26" s="196">
        <v>0</v>
      </c>
      <c r="AO26">
        <v>0</v>
      </c>
      <c r="AP26" s="196">
        <v>100.75</v>
      </c>
      <c r="AQ26" s="196">
        <v>14.39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326.43</v>
      </c>
      <c r="L27" s="196">
        <v>9.0399999999999991</v>
      </c>
      <c r="M27" s="196">
        <v>61.18</v>
      </c>
      <c r="N27" s="196">
        <v>24.89</v>
      </c>
      <c r="O27" s="196">
        <v>70.319999999999993</v>
      </c>
      <c r="P27" s="196">
        <v>22.18</v>
      </c>
      <c r="Q27" s="196">
        <v>7.14</v>
      </c>
      <c r="R27" s="196">
        <v>17.14</v>
      </c>
      <c r="S27" s="196">
        <v>9.82</v>
      </c>
      <c r="T27" s="196">
        <v>0</v>
      </c>
      <c r="U27" s="196">
        <v>59.59</v>
      </c>
      <c r="V27" s="196">
        <v>8.73</v>
      </c>
      <c r="W27" s="196">
        <v>19.54</v>
      </c>
      <c r="X27" s="196">
        <v>53.05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133.57</v>
      </c>
      <c r="AJ27" s="196">
        <v>0</v>
      </c>
      <c r="AK27" s="196">
        <v>0</v>
      </c>
      <c r="AL27" s="196">
        <v>0</v>
      </c>
      <c r="AM27" s="196">
        <v>150</v>
      </c>
      <c r="AN27" s="196">
        <v>0</v>
      </c>
      <c r="AO27">
        <v>0</v>
      </c>
      <c r="AP27" s="196">
        <v>101.69</v>
      </c>
      <c r="AQ27" s="196">
        <v>38.020000000000003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422.18</v>
      </c>
      <c r="L28" s="196">
        <v>9.0399999999999991</v>
      </c>
      <c r="M28" s="196">
        <v>61.18</v>
      </c>
      <c r="N28" s="196">
        <v>24.89</v>
      </c>
      <c r="O28" s="196">
        <v>70.319999999999993</v>
      </c>
      <c r="P28" s="196">
        <v>22.18</v>
      </c>
      <c r="Q28" s="196">
        <v>9.14</v>
      </c>
      <c r="R28" s="196">
        <v>17.87</v>
      </c>
      <c r="S28" s="196">
        <v>11.12</v>
      </c>
      <c r="T28" s="196">
        <v>0</v>
      </c>
      <c r="U28" s="196">
        <v>59.59</v>
      </c>
      <c r="V28" s="196">
        <v>8.0500000000000007</v>
      </c>
      <c r="W28" s="196">
        <v>19.54</v>
      </c>
      <c r="X28" s="196">
        <v>53.05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133.57</v>
      </c>
      <c r="AJ28" s="196">
        <v>0</v>
      </c>
      <c r="AK28" s="196">
        <v>0</v>
      </c>
      <c r="AL28" s="196">
        <v>0</v>
      </c>
      <c r="AM28" s="196">
        <v>150</v>
      </c>
      <c r="AN28" s="196">
        <v>0</v>
      </c>
      <c r="AO28">
        <v>0</v>
      </c>
      <c r="AP28" s="196">
        <v>117.28</v>
      </c>
      <c r="AQ28" s="196">
        <v>38.020000000000003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488.97</v>
      </c>
      <c r="L29" s="196">
        <v>9.0399999999999991</v>
      </c>
      <c r="M29" s="196">
        <v>61.18</v>
      </c>
      <c r="N29" s="196">
        <v>24.89</v>
      </c>
      <c r="O29" s="196">
        <v>70.319999999999993</v>
      </c>
      <c r="P29" s="196">
        <v>22.18</v>
      </c>
      <c r="Q29" s="196">
        <v>9.19</v>
      </c>
      <c r="R29" s="196">
        <v>17.87</v>
      </c>
      <c r="S29" s="196">
        <v>11.12</v>
      </c>
      <c r="T29" s="196">
        <v>0</v>
      </c>
      <c r="U29" s="196">
        <v>59.59</v>
      </c>
      <c r="V29" s="196">
        <v>8.68</v>
      </c>
      <c r="W29" s="196">
        <v>19.54</v>
      </c>
      <c r="X29" s="196">
        <v>53.05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133.57</v>
      </c>
      <c r="AJ29" s="196">
        <v>0</v>
      </c>
      <c r="AK29" s="196">
        <v>0</v>
      </c>
      <c r="AL29" s="196">
        <v>0</v>
      </c>
      <c r="AM29" s="196">
        <v>150</v>
      </c>
      <c r="AN29" s="196">
        <v>0</v>
      </c>
      <c r="AO29">
        <v>0</v>
      </c>
      <c r="AP29" s="196">
        <v>117.28</v>
      </c>
      <c r="AQ29" s="196">
        <v>38.020000000000003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488.97</v>
      </c>
      <c r="L30" s="196">
        <v>9.0399999999999991</v>
      </c>
      <c r="M30" s="196">
        <v>61.18</v>
      </c>
      <c r="N30" s="196">
        <v>24.89</v>
      </c>
      <c r="O30" s="196">
        <v>70.319999999999993</v>
      </c>
      <c r="P30" s="196">
        <v>22.18</v>
      </c>
      <c r="Q30" s="196">
        <v>9.19</v>
      </c>
      <c r="R30" s="196">
        <v>17.87</v>
      </c>
      <c r="S30" s="196">
        <v>11.12</v>
      </c>
      <c r="T30" s="196">
        <v>0</v>
      </c>
      <c r="U30" s="196">
        <v>59.59</v>
      </c>
      <c r="V30" s="196">
        <v>8.73</v>
      </c>
      <c r="W30" s="196">
        <v>19.54</v>
      </c>
      <c r="X30" s="196">
        <v>53.05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133.57</v>
      </c>
      <c r="AJ30" s="196">
        <v>0</v>
      </c>
      <c r="AK30" s="196">
        <v>0</v>
      </c>
      <c r="AL30" s="196">
        <v>0</v>
      </c>
      <c r="AM30" s="196">
        <v>150</v>
      </c>
      <c r="AN30" s="196">
        <v>0</v>
      </c>
      <c r="AO30">
        <v>0</v>
      </c>
      <c r="AP30" s="196">
        <v>117.28</v>
      </c>
      <c r="AQ30" s="196">
        <v>38.020000000000003</v>
      </c>
      <c r="AR30" s="196">
        <v>2.16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488.97</v>
      </c>
      <c r="L31" s="196">
        <v>9.0399999999999991</v>
      </c>
      <c r="M31" s="196">
        <v>61.18</v>
      </c>
      <c r="N31" s="196">
        <v>24.89</v>
      </c>
      <c r="O31" s="196">
        <v>70.319999999999993</v>
      </c>
      <c r="P31" s="196">
        <v>22.18</v>
      </c>
      <c r="Q31" s="196">
        <v>9.19</v>
      </c>
      <c r="R31" s="196">
        <v>17.87</v>
      </c>
      <c r="S31" s="196">
        <v>11.12</v>
      </c>
      <c r="T31" s="196">
        <v>0</v>
      </c>
      <c r="U31" s="196">
        <v>59.59</v>
      </c>
      <c r="V31" s="196">
        <v>8.73</v>
      </c>
      <c r="W31" s="196">
        <v>19.54</v>
      </c>
      <c r="X31" s="196">
        <v>53.05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133.57</v>
      </c>
      <c r="AJ31" s="196">
        <v>0</v>
      </c>
      <c r="AK31" s="196">
        <v>0</v>
      </c>
      <c r="AL31" s="196">
        <v>0</v>
      </c>
      <c r="AM31" s="196">
        <v>150</v>
      </c>
      <c r="AN31" s="196">
        <v>0</v>
      </c>
      <c r="AO31">
        <v>0</v>
      </c>
      <c r="AP31" s="196">
        <v>117.28</v>
      </c>
      <c r="AQ31" s="196">
        <v>38.020000000000003</v>
      </c>
      <c r="AR31" s="196">
        <v>5.28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488.98</v>
      </c>
      <c r="L32" s="196">
        <v>9.0399999999999991</v>
      </c>
      <c r="M32" s="196">
        <v>61.18</v>
      </c>
      <c r="N32" s="196">
        <v>24.89</v>
      </c>
      <c r="O32" s="196">
        <v>70.319999999999993</v>
      </c>
      <c r="P32" s="196">
        <v>22.18</v>
      </c>
      <c r="Q32" s="196">
        <v>9.19</v>
      </c>
      <c r="R32" s="196">
        <v>17.87</v>
      </c>
      <c r="S32" s="196">
        <v>11.12</v>
      </c>
      <c r="T32" s="196">
        <v>0</v>
      </c>
      <c r="U32" s="196">
        <v>59.59</v>
      </c>
      <c r="V32" s="196">
        <v>8.73</v>
      </c>
      <c r="W32" s="196">
        <v>19.54</v>
      </c>
      <c r="X32" s="196">
        <v>53.05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133.57</v>
      </c>
      <c r="AJ32" s="196">
        <v>0</v>
      </c>
      <c r="AK32" s="196">
        <v>0</v>
      </c>
      <c r="AL32" s="196">
        <v>0</v>
      </c>
      <c r="AM32" s="196">
        <v>150</v>
      </c>
      <c r="AN32" s="196">
        <v>0</v>
      </c>
      <c r="AO32">
        <v>0</v>
      </c>
      <c r="AP32" s="196">
        <v>117.28</v>
      </c>
      <c r="AQ32" s="196">
        <v>38.020000000000003</v>
      </c>
      <c r="AR32" s="196">
        <v>9.9499999999999993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488.76</v>
      </c>
      <c r="L33" s="196">
        <v>8.99</v>
      </c>
      <c r="M33" s="196">
        <v>61.18</v>
      </c>
      <c r="N33" s="196">
        <v>24.89</v>
      </c>
      <c r="O33" s="196">
        <v>70.319999999999993</v>
      </c>
      <c r="P33" s="196">
        <v>22.18</v>
      </c>
      <c r="Q33" s="196">
        <v>9.19</v>
      </c>
      <c r="R33" s="196">
        <v>17.87</v>
      </c>
      <c r="S33" s="196">
        <v>11.12</v>
      </c>
      <c r="T33" s="196">
        <v>0</v>
      </c>
      <c r="U33" s="196">
        <v>59.59</v>
      </c>
      <c r="V33" s="196">
        <v>8.73</v>
      </c>
      <c r="W33" s="196">
        <v>19.54</v>
      </c>
      <c r="X33" s="196">
        <v>53.05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107.39</v>
      </c>
      <c r="AJ33" s="196">
        <v>0</v>
      </c>
      <c r="AK33" s="196">
        <v>0</v>
      </c>
      <c r="AL33" s="196">
        <v>0</v>
      </c>
      <c r="AM33" s="196">
        <v>150</v>
      </c>
      <c r="AN33" s="196">
        <v>0</v>
      </c>
      <c r="AO33">
        <v>0</v>
      </c>
      <c r="AP33" s="196">
        <v>117.28</v>
      </c>
      <c r="AQ33" s="196">
        <v>38.020000000000003</v>
      </c>
      <c r="AR33" s="196">
        <v>16.829999999999998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488.76</v>
      </c>
      <c r="L34" s="196">
        <v>9.0399999999999991</v>
      </c>
      <c r="M34" s="196">
        <v>61.18</v>
      </c>
      <c r="N34" s="196">
        <v>24.89</v>
      </c>
      <c r="O34" s="196">
        <v>70.319999999999993</v>
      </c>
      <c r="P34" s="196">
        <v>22.18</v>
      </c>
      <c r="Q34" s="196">
        <v>9.19</v>
      </c>
      <c r="R34" s="196">
        <v>17.87</v>
      </c>
      <c r="S34" s="196">
        <v>11.12</v>
      </c>
      <c r="T34" s="196">
        <v>0</v>
      </c>
      <c r="U34" s="196">
        <v>59.59</v>
      </c>
      <c r="V34" s="196">
        <v>8.73</v>
      </c>
      <c r="W34" s="196">
        <v>19.54</v>
      </c>
      <c r="X34" s="196">
        <v>53.05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107.39</v>
      </c>
      <c r="AJ34" s="196">
        <v>0</v>
      </c>
      <c r="AK34" s="196">
        <v>0</v>
      </c>
      <c r="AL34" s="196">
        <v>0</v>
      </c>
      <c r="AM34" s="196">
        <v>150</v>
      </c>
      <c r="AN34" s="196">
        <v>0</v>
      </c>
      <c r="AO34">
        <v>0</v>
      </c>
      <c r="AP34" s="196">
        <v>117.28</v>
      </c>
      <c r="AQ34" s="196">
        <v>38.020000000000003</v>
      </c>
      <c r="AR34" s="196">
        <v>37.85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488.76</v>
      </c>
      <c r="L35" s="196">
        <v>9.0399999999999991</v>
      </c>
      <c r="M35" s="196">
        <v>61.18</v>
      </c>
      <c r="N35" s="196">
        <v>24.89</v>
      </c>
      <c r="O35" s="196">
        <v>70.319999999999993</v>
      </c>
      <c r="P35" s="196">
        <v>22.18</v>
      </c>
      <c r="Q35" s="196">
        <v>9.19</v>
      </c>
      <c r="R35" s="196">
        <v>17.87</v>
      </c>
      <c r="S35" s="196">
        <v>11.12</v>
      </c>
      <c r="T35" s="196">
        <v>0</v>
      </c>
      <c r="U35" s="196">
        <v>59.59</v>
      </c>
      <c r="V35" s="196">
        <v>8.73</v>
      </c>
      <c r="W35" s="196">
        <v>19.54</v>
      </c>
      <c r="X35" s="196">
        <v>53.05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107.39</v>
      </c>
      <c r="AJ35" s="196">
        <v>0</v>
      </c>
      <c r="AK35" s="196">
        <v>0</v>
      </c>
      <c r="AL35" s="196">
        <v>0</v>
      </c>
      <c r="AM35" s="196">
        <v>150</v>
      </c>
      <c r="AN35" s="196">
        <v>0</v>
      </c>
      <c r="AO35">
        <v>0</v>
      </c>
      <c r="AP35" s="196">
        <v>117.28</v>
      </c>
      <c r="AQ35" s="196">
        <v>38.020000000000003</v>
      </c>
      <c r="AR35" s="196">
        <v>41.7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488.76</v>
      </c>
      <c r="L36" s="196">
        <v>9.0399999999999991</v>
      </c>
      <c r="M36" s="196">
        <v>61.18</v>
      </c>
      <c r="N36" s="196">
        <v>24.89</v>
      </c>
      <c r="O36" s="196">
        <v>70.319999999999993</v>
      </c>
      <c r="P36" s="196">
        <v>22.18</v>
      </c>
      <c r="Q36" s="196">
        <v>9.19</v>
      </c>
      <c r="R36" s="196">
        <v>17.87</v>
      </c>
      <c r="S36" s="196">
        <v>11.12</v>
      </c>
      <c r="T36" s="196">
        <v>0</v>
      </c>
      <c r="U36" s="196">
        <v>59.59</v>
      </c>
      <c r="V36" s="196">
        <v>8.73</v>
      </c>
      <c r="W36" s="196">
        <v>19.54</v>
      </c>
      <c r="X36" s="196">
        <v>53.05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107.39</v>
      </c>
      <c r="AJ36" s="196">
        <v>0</v>
      </c>
      <c r="AK36" s="196">
        <v>0</v>
      </c>
      <c r="AL36" s="196">
        <v>0</v>
      </c>
      <c r="AM36" s="196">
        <v>219</v>
      </c>
      <c r="AN36" s="196">
        <v>0</v>
      </c>
      <c r="AO36">
        <v>0</v>
      </c>
      <c r="AP36" s="196">
        <v>117.28</v>
      </c>
      <c r="AQ36" s="196">
        <v>38.020000000000003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488.76</v>
      </c>
      <c r="L37" s="196">
        <v>9.0399999999999991</v>
      </c>
      <c r="M37" s="196">
        <v>61.18</v>
      </c>
      <c r="N37" s="196">
        <v>24.89</v>
      </c>
      <c r="O37" s="196">
        <v>70.319999999999993</v>
      </c>
      <c r="P37" s="196">
        <v>22.18</v>
      </c>
      <c r="Q37" s="196">
        <v>9.19</v>
      </c>
      <c r="R37" s="196">
        <v>17.87</v>
      </c>
      <c r="S37" s="196">
        <v>11.12</v>
      </c>
      <c r="T37" s="196">
        <v>0</v>
      </c>
      <c r="U37" s="196">
        <v>59.59</v>
      </c>
      <c r="V37" s="196">
        <v>8.73</v>
      </c>
      <c r="W37" s="196">
        <v>19.54</v>
      </c>
      <c r="X37" s="196">
        <v>53.05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107.39</v>
      </c>
      <c r="AJ37" s="196">
        <v>0</v>
      </c>
      <c r="AK37" s="196">
        <v>0</v>
      </c>
      <c r="AL37" s="196">
        <v>0</v>
      </c>
      <c r="AM37" s="196">
        <v>178</v>
      </c>
      <c r="AN37" s="196">
        <v>0</v>
      </c>
      <c r="AO37">
        <v>0</v>
      </c>
      <c r="AP37" s="196">
        <v>117.28</v>
      </c>
      <c r="AQ37" s="196">
        <v>38.020000000000003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488.76</v>
      </c>
      <c r="L38" s="196">
        <v>9.0399999999999991</v>
      </c>
      <c r="M38" s="196">
        <v>61.18</v>
      </c>
      <c r="N38" s="196">
        <v>24.89</v>
      </c>
      <c r="O38" s="196">
        <v>70.319999999999993</v>
      </c>
      <c r="P38" s="196">
        <v>22.18</v>
      </c>
      <c r="Q38" s="196">
        <v>9.19</v>
      </c>
      <c r="R38" s="196">
        <v>17.87</v>
      </c>
      <c r="S38" s="196">
        <v>11.12</v>
      </c>
      <c r="T38" s="196">
        <v>0</v>
      </c>
      <c r="U38" s="196">
        <v>59.59</v>
      </c>
      <c r="V38" s="196">
        <v>8.73</v>
      </c>
      <c r="W38" s="196">
        <v>19.54</v>
      </c>
      <c r="X38" s="196">
        <v>53.05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107.39</v>
      </c>
      <c r="AJ38" s="196">
        <v>0</v>
      </c>
      <c r="AK38" s="196">
        <v>0</v>
      </c>
      <c r="AL38" s="196">
        <v>0</v>
      </c>
      <c r="AM38" s="196">
        <v>192</v>
      </c>
      <c r="AN38" s="196">
        <v>0</v>
      </c>
      <c r="AO38">
        <v>0</v>
      </c>
      <c r="AP38" s="196">
        <v>117.28</v>
      </c>
      <c r="AQ38" s="196">
        <v>38.020000000000003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488.76</v>
      </c>
      <c r="L39" s="196">
        <v>9.0399999999999991</v>
      </c>
      <c r="M39" s="196">
        <v>61.18</v>
      </c>
      <c r="N39" s="196">
        <v>24.89</v>
      </c>
      <c r="O39" s="196">
        <v>70.319999999999993</v>
      </c>
      <c r="P39" s="196">
        <v>22.18</v>
      </c>
      <c r="Q39" s="196">
        <v>9.19</v>
      </c>
      <c r="R39" s="196">
        <v>17.87</v>
      </c>
      <c r="S39" s="196">
        <v>11.12</v>
      </c>
      <c r="T39" s="196">
        <v>0</v>
      </c>
      <c r="U39" s="196">
        <v>59.59</v>
      </c>
      <c r="V39" s="196">
        <v>8.73</v>
      </c>
      <c r="W39" s="196">
        <v>19.54</v>
      </c>
      <c r="X39" s="196">
        <v>53.05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107.39</v>
      </c>
      <c r="AJ39" s="196">
        <v>0</v>
      </c>
      <c r="AK39" s="196">
        <v>0</v>
      </c>
      <c r="AL39" s="196">
        <v>0</v>
      </c>
      <c r="AM39" s="196">
        <v>234</v>
      </c>
      <c r="AN39" s="196">
        <v>0</v>
      </c>
      <c r="AO39">
        <v>0</v>
      </c>
      <c r="AP39" s="196">
        <v>117.28</v>
      </c>
      <c r="AQ39" s="196">
        <v>38.020000000000003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488.76</v>
      </c>
      <c r="L40" s="196">
        <v>9.0399999999999991</v>
      </c>
      <c r="M40" s="196">
        <v>61.18</v>
      </c>
      <c r="N40" s="196">
        <v>24.89</v>
      </c>
      <c r="O40" s="196">
        <v>70.319999999999993</v>
      </c>
      <c r="P40" s="196">
        <v>22.18</v>
      </c>
      <c r="Q40" s="196">
        <v>9.19</v>
      </c>
      <c r="R40" s="196">
        <v>17.87</v>
      </c>
      <c r="S40" s="196">
        <v>11.12</v>
      </c>
      <c r="T40" s="196">
        <v>0</v>
      </c>
      <c r="U40" s="196">
        <v>59.59</v>
      </c>
      <c r="V40" s="196">
        <v>8.73</v>
      </c>
      <c r="W40" s="196">
        <v>19.54</v>
      </c>
      <c r="X40" s="196">
        <v>53.05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107.39</v>
      </c>
      <c r="AJ40" s="196">
        <v>0</v>
      </c>
      <c r="AK40" s="196">
        <v>0</v>
      </c>
      <c r="AL40" s="196">
        <v>0</v>
      </c>
      <c r="AM40" s="196">
        <v>253</v>
      </c>
      <c r="AN40" s="196">
        <v>0</v>
      </c>
      <c r="AO40">
        <v>0</v>
      </c>
      <c r="AP40" s="196">
        <v>117.28</v>
      </c>
      <c r="AQ40" s="196">
        <v>38.020000000000003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488.76</v>
      </c>
      <c r="L41" s="196">
        <v>9.0399999999999991</v>
      </c>
      <c r="M41" s="196">
        <v>61.18</v>
      </c>
      <c r="N41" s="196">
        <v>24.89</v>
      </c>
      <c r="O41" s="196">
        <v>70.319999999999993</v>
      </c>
      <c r="P41" s="196">
        <v>22.18</v>
      </c>
      <c r="Q41" s="196">
        <v>9.19</v>
      </c>
      <c r="R41" s="196">
        <v>17.87</v>
      </c>
      <c r="S41" s="196">
        <v>11.12</v>
      </c>
      <c r="T41" s="196">
        <v>0</v>
      </c>
      <c r="U41" s="196">
        <v>59.59</v>
      </c>
      <c r="V41" s="196">
        <v>8.73</v>
      </c>
      <c r="W41" s="196">
        <v>19.54</v>
      </c>
      <c r="X41" s="196">
        <v>53.05</v>
      </c>
      <c r="Y41" s="196">
        <v>0</v>
      </c>
      <c r="Z41">
        <v>0</v>
      </c>
      <c r="AA41" s="196">
        <v>0</v>
      </c>
      <c r="AB41" s="196">
        <v>11.43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103.39</v>
      </c>
      <c r="AJ41" s="196">
        <v>0</v>
      </c>
      <c r="AK41" s="196">
        <v>0</v>
      </c>
      <c r="AL41" s="196">
        <v>0</v>
      </c>
      <c r="AM41" s="196">
        <v>241</v>
      </c>
      <c r="AN41" s="196">
        <v>0</v>
      </c>
      <c r="AO41">
        <v>0</v>
      </c>
      <c r="AP41" s="196">
        <v>117.28</v>
      </c>
      <c r="AQ41" s="196">
        <v>38.020000000000003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488.76</v>
      </c>
      <c r="L42" s="196">
        <v>9.0399999999999991</v>
      </c>
      <c r="M42" s="196">
        <v>61.18</v>
      </c>
      <c r="N42" s="196">
        <v>24.89</v>
      </c>
      <c r="O42" s="196">
        <v>70.319999999999993</v>
      </c>
      <c r="P42" s="196">
        <v>22.18</v>
      </c>
      <c r="Q42" s="196">
        <v>9.19</v>
      </c>
      <c r="R42" s="196">
        <v>17.87</v>
      </c>
      <c r="S42" s="196">
        <v>11.12</v>
      </c>
      <c r="T42" s="196">
        <v>0</v>
      </c>
      <c r="U42" s="196">
        <v>59.59</v>
      </c>
      <c r="V42" s="196">
        <v>8.73</v>
      </c>
      <c r="W42" s="196">
        <v>19.54</v>
      </c>
      <c r="X42" s="196">
        <v>53.05</v>
      </c>
      <c r="Y42" s="196">
        <v>0</v>
      </c>
      <c r="Z42">
        <v>0</v>
      </c>
      <c r="AA42" s="196">
        <v>0</v>
      </c>
      <c r="AB42" s="196">
        <v>11.43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103.39</v>
      </c>
      <c r="AJ42" s="196">
        <v>0</v>
      </c>
      <c r="AK42" s="196">
        <v>0</v>
      </c>
      <c r="AL42" s="196">
        <v>0</v>
      </c>
      <c r="AM42" s="196">
        <v>245</v>
      </c>
      <c r="AN42" s="196">
        <v>0</v>
      </c>
      <c r="AO42">
        <v>0</v>
      </c>
      <c r="AP42" s="196">
        <v>117.28</v>
      </c>
      <c r="AQ42" s="196">
        <v>38.020000000000003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488.76</v>
      </c>
      <c r="L43" s="196">
        <v>9.0399999999999991</v>
      </c>
      <c r="M43" s="196">
        <v>61.18</v>
      </c>
      <c r="N43" s="196">
        <v>24.89</v>
      </c>
      <c r="O43" s="196">
        <v>70.319999999999993</v>
      </c>
      <c r="P43" s="196">
        <v>22.18</v>
      </c>
      <c r="Q43" s="196">
        <v>9.19</v>
      </c>
      <c r="R43" s="196">
        <v>17.87</v>
      </c>
      <c r="S43" s="196">
        <v>11.12</v>
      </c>
      <c r="T43" s="196">
        <v>0</v>
      </c>
      <c r="U43" s="196">
        <v>59.59</v>
      </c>
      <c r="V43" s="196">
        <v>8.73</v>
      </c>
      <c r="W43" s="196">
        <v>19.54</v>
      </c>
      <c r="X43" s="196">
        <v>53.05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103.39</v>
      </c>
      <c r="AJ43" s="196">
        <v>0</v>
      </c>
      <c r="AK43" s="196">
        <v>0</v>
      </c>
      <c r="AL43" s="196">
        <v>0</v>
      </c>
      <c r="AM43" s="196">
        <v>280</v>
      </c>
      <c r="AN43" s="196">
        <v>0</v>
      </c>
      <c r="AO43">
        <v>0</v>
      </c>
      <c r="AP43" s="196">
        <v>117.28</v>
      </c>
      <c r="AQ43" s="196">
        <v>38.020000000000003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488.76</v>
      </c>
      <c r="L44" s="196">
        <v>9.0399999999999991</v>
      </c>
      <c r="M44" s="196">
        <v>61.18</v>
      </c>
      <c r="N44" s="196">
        <v>24.89</v>
      </c>
      <c r="O44" s="196">
        <v>70.319999999999993</v>
      </c>
      <c r="P44" s="196">
        <v>22.18</v>
      </c>
      <c r="Q44" s="196">
        <v>9.19</v>
      </c>
      <c r="R44" s="196">
        <v>17.87</v>
      </c>
      <c r="S44" s="196">
        <v>11.12</v>
      </c>
      <c r="T44" s="196">
        <v>0</v>
      </c>
      <c r="U44" s="196">
        <v>59.59</v>
      </c>
      <c r="V44" s="196">
        <v>8.73</v>
      </c>
      <c r="W44" s="196">
        <v>19.54</v>
      </c>
      <c r="X44" s="196">
        <v>53.05</v>
      </c>
      <c r="Y44" s="196">
        <v>0</v>
      </c>
      <c r="Z44">
        <v>0</v>
      </c>
      <c r="AA44" s="196">
        <v>0</v>
      </c>
      <c r="AB44" s="196">
        <v>11.43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103.39</v>
      </c>
      <c r="AJ44" s="196">
        <v>0</v>
      </c>
      <c r="AK44" s="196">
        <v>0</v>
      </c>
      <c r="AL44" s="196">
        <v>0</v>
      </c>
      <c r="AM44" s="196">
        <v>264</v>
      </c>
      <c r="AN44" s="196">
        <v>0</v>
      </c>
      <c r="AO44">
        <v>0</v>
      </c>
      <c r="AP44" s="196">
        <v>117.28</v>
      </c>
      <c r="AQ44" s="196">
        <v>38.020000000000003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488.76</v>
      </c>
      <c r="L45" s="196">
        <v>9.0399999999999991</v>
      </c>
      <c r="M45" s="196">
        <v>61.18</v>
      </c>
      <c r="N45" s="196">
        <v>24.89</v>
      </c>
      <c r="O45" s="196">
        <v>70.319999999999993</v>
      </c>
      <c r="P45" s="196">
        <v>22.18</v>
      </c>
      <c r="Q45" s="196">
        <v>9.19</v>
      </c>
      <c r="R45" s="196">
        <v>17.87</v>
      </c>
      <c r="S45" s="196">
        <v>11.12</v>
      </c>
      <c r="T45" s="196">
        <v>0</v>
      </c>
      <c r="U45" s="196">
        <v>59.59</v>
      </c>
      <c r="V45" s="196">
        <v>8.73</v>
      </c>
      <c r="W45" s="196">
        <v>19.54</v>
      </c>
      <c r="X45" s="196">
        <v>53.05</v>
      </c>
      <c r="Y45" s="196">
        <v>0</v>
      </c>
      <c r="Z45">
        <v>0</v>
      </c>
      <c r="AA45" s="196">
        <v>0</v>
      </c>
      <c r="AB45" s="196">
        <v>11.43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103.39</v>
      </c>
      <c r="AJ45" s="196">
        <v>0</v>
      </c>
      <c r="AK45" s="196">
        <v>0</v>
      </c>
      <c r="AL45" s="196">
        <v>0</v>
      </c>
      <c r="AM45" s="196">
        <v>200</v>
      </c>
      <c r="AN45" s="196">
        <v>0</v>
      </c>
      <c r="AO45">
        <v>0</v>
      </c>
      <c r="AP45" s="196">
        <v>117.28</v>
      </c>
      <c r="AQ45" s="196">
        <v>38.020000000000003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488.76</v>
      </c>
      <c r="L46" s="196">
        <v>9.0399999999999991</v>
      </c>
      <c r="M46" s="196">
        <v>61.18</v>
      </c>
      <c r="N46" s="196">
        <v>24.89</v>
      </c>
      <c r="O46" s="196">
        <v>70.319999999999993</v>
      </c>
      <c r="P46" s="196">
        <v>22.18</v>
      </c>
      <c r="Q46" s="196">
        <v>9.19</v>
      </c>
      <c r="R46" s="196">
        <v>17.87</v>
      </c>
      <c r="S46" s="196">
        <v>11.12</v>
      </c>
      <c r="T46" s="196">
        <v>0</v>
      </c>
      <c r="U46" s="196">
        <v>59.59</v>
      </c>
      <c r="V46" s="196">
        <v>8.73</v>
      </c>
      <c r="W46" s="196">
        <v>19.54</v>
      </c>
      <c r="X46" s="196">
        <v>53.05</v>
      </c>
      <c r="Y46" s="196">
        <v>0</v>
      </c>
      <c r="Z46">
        <v>0</v>
      </c>
      <c r="AA46" s="196">
        <v>0</v>
      </c>
      <c r="AB46" s="196">
        <v>11.43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103.39</v>
      </c>
      <c r="AJ46" s="196">
        <v>0</v>
      </c>
      <c r="AK46" s="196">
        <v>0</v>
      </c>
      <c r="AL46" s="196">
        <v>0</v>
      </c>
      <c r="AM46" s="196">
        <v>150</v>
      </c>
      <c r="AN46" s="196">
        <v>0</v>
      </c>
      <c r="AO46">
        <v>0</v>
      </c>
      <c r="AP46" s="196">
        <v>117.28</v>
      </c>
      <c r="AQ46" s="196">
        <v>38.020000000000003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488.76</v>
      </c>
      <c r="L47" s="196">
        <v>9.0399999999999991</v>
      </c>
      <c r="M47" s="196">
        <v>61.18</v>
      </c>
      <c r="N47" s="196">
        <v>24.89</v>
      </c>
      <c r="O47" s="196">
        <v>70.319999999999993</v>
      </c>
      <c r="P47" s="196">
        <v>22.18</v>
      </c>
      <c r="Q47" s="196">
        <v>9.19</v>
      </c>
      <c r="R47" s="196">
        <v>17.87</v>
      </c>
      <c r="S47" s="196">
        <v>11.12</v>
      </c>
      <c r="T47" s="196">
        <v>0</v>
      </c>
      <c r="U47" s="196">
        <v>59.59</v>
      </c>
      <c r="V47" s="196">
        <v>8.73</v>
      </c>
      <c r="W47" s="196">
        <v>19.54</v>
      </c>
      <c r="X47" s="196">
        <v>53.05</v>
      </c>
      <c r="Y47" s="196">
        <v>0</v>
      </c>
      <c r="Z47">
        <v>0</v>
      </c>
      <c r="AA47" s="196">
        <v>0</v>
      </c>
      <c r="AB47" s="196">
        <v>11.43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100.79</v>
      </c>
      <c r="AJ47" s="196">
        <v>0</v>
      </c>
      <c r="AK47" s="196">
        <v>0</v>
      </c>
      <c r="AL47" s="196">
        <v>0</v>
      </c>
      <c r="AM47" s="196">
        <v>150</v>
      </c>
      <c r="AN47" s="196">
        <v>0</v>
      </c>
      <c r="AO47">
        <v>0</v>
      </c>
      <c r="AP47" s="196">
        <v>117.28</v>
      </c>
      <c r="AQ47" s="196">
        <v>38.020000000000003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488.76</v>
      </c>
      <c r="L48" s="196">
        <v>9.0399999999999991</v>
      </c>
      <c r="M48" s="196">
        <v>61.18</v>
      </c>
      <c r="N48" s="196">
        <v>24.89</v>
      </c>
      <c r="O48" s="196">
        <v>70.319999999999993</v>
      </c>
      <c r="P48" s="196">
        <v>22.18</v>
      </c>
      <c r="Q48" s="196">
        <v>9.19</v>
      </c>
      <c r="R48" s="196">
        <v>17.87</v>
      </c>
      <c r="S48" s="196">
        <v>11.12</v>
      </c>
      <c r="T48" s="196">
        <v>0</v>
      </c>
      <c r="U48" s="196">
        <v>59.59</v>
      </c>
      <c r="V48" s="196">
        <v>8.73</v>
      </c>
      <c r="W48" s="196">
        <v>19.54</v>
      </c>
      <c r="X48" s="196">
        <v>53.05</v>
      </c>
      <c r="Y48" s="196">
        <v>0</v>
      </c>
      <c r="Z48">
        <v>0</v>
      </c>
      <c r="AA48" s="196">
        <v>0</v>
      </c>
      <c r="AB48" s="196">
        <v>11.43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100.79</v>
      </c>
      <c r="AJ48" s="196">
        <v>0</v>
      </c>
      <c r="AK48" s="196">
        <v>0</v>
      </c>
      <c r="AL48" s="196">
        <v>0</v>
      </c>
      <c r="AM48" s="196">
        <v>150</v>
      </c>
      <c r="AN48" s="196">
        <v>0</v>
      </c>
      <c r="AO48">
        <v>0</v>
      </c>
      <c r="AP48" s="196">
        <v>117.28</v>
      </c>
      <c r="AQ48" s="196">
        <v>38.020000000000003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488.76</v>
      </c>
      <c r="L49" s="196">
        <v>9.0399999999999991</v>
      </c>
      <c r="M49" s="196">
        <v>61.18</v>
      </c>
      <c r="N49" s="196">
        <v>24.89</v>
      </c>
      <c r="O49" s="196">
        <v>70.319999999999993</v>
      </c>
      <c r="P49" s="196">
        <v>22.18</v>
      </c>
      <c r="Q49" s="196">
        <v>9.19</v>
      </c>
      <c r="R49" s="196">
        <v>17.87</v>
      </c>
      <c r="S49" s="196">
        <v>11.12</v>
      </c>
      <c r="T49" s="196">
        <v>0</v>
      </c>
      <c r="U49" s="196">
        <v>59.59</v>
      </c>
      <c r="V49" s="196">
        <v>8.43</v>
      </c>
      <c r="W49" s="196">
        <v>19.54</v>
      </c>
      <c r="X49" s="196">
        <v>53.05</v>
      </c>
      <c r="Y49" s="196">
        <v>0</v>
      </c>
      <c r="Z49">
        <v>0</v>
      </c>
      <c r="AA49" s="196">
        <v>0</v>
      </c>
      <c r="AB49" s="196">
        <v>11.43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100.79</v>
      </c>
      <c r="AJ49" s="196">
        <v>0</v>
      </c>
      <c r="AK49" s="196">
        <v>0</v>
      </c>
      <c r="AL49" s="196">
        <v>0</v>
      </c>
      <c r="AM49" s="196">
        <v>150</v>
      </c>
      <c r="AN49" s="196">
        <v>0</v>
      </c>
      <c r="AO49">
        <v>0</v>
      </c>
      <c r="AP49" s="196">
        <v>117.28</v>
      </c>
      <c r="AQ49" s="196">
        <v>38.020000000000003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488.76</v>
      </c>
      <c r="L50" s="196">
        <v>9.0399999999999991</v>
      </c>
      <c r="M50" s="196">
        <v>61.18</v>
      </c>
      <c r="N50" s="196">
        <v>24.89</v>
      </c>
      <c r="O50" s="196">
        <v>70.319999999999993</v>
      </c>
      <c r="P50" s="196">
        <v>22.18</v>
      </c>
      <c r="Q50" s="196">
        <v>9.19</v>
      </c>
      <c r="R50" s="196">
        <v>17.87</v>
      </c>
      <c r="S50" s="196">
        <v>11.12</v>
      </c>
      <c r="T50" s="196">
        <v>0</v>
      </c>
      <c r="U50" s="196">
        <v>59.59</v>
      </c>
      <c r="V50" s="196">
        <v>8.43</v>
      </c>
      <c r="W50" s="196">
        <v>19.54</v>
      </c>
      <c r="X50" s="196">
        <v>53.05</v>
      </c>
      <c r="Y50" s="196">
        <v>0</v>
      </c>
      <c r="Z50">
        <v>0</v>
      </c>
      <c r="AA50" s="196">
        <v>0</v>
      </c>
      <c r="AB50" s="196">
        <v>11.43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109.96</v>
      </c>
      <c r="AJ50" s="196">
        <v>0</v>
      </c>
      <c r="AK50" s="196">
        <v>0</v>
      </c>
      <c r="AL50" s="196">
        <v>0</v>
      </c>
      <c r="AM50" s="196">
        <v>150</v>
      </c>
      <c r="AN50" s="196">
        <v>0</v>
      </c>
      <c r="AO50">
        <v>0</v>
      </c>
      <c r="AP50" s="196">
        <v>117.28</v>
      </c>
      <c r="AQ50" s="196">
        <v>38.020000000000003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460.56</v>
      </c>
      <c r="L51" s="196">
        <v>9.0399999999999991</v>
      </c>
      <c r="M51" s="196">
        <v>61.18</v>
      </c>
      <c r="N51" s="196">
        <v>24.89</v>
      </c>
      <c r="O51" s="196">
        <v>70.319999999999993</v>
      </c>
      <c r="P51" s="196">
        <v>22.18</v>
      </c>
      <c r="Q51" s="196">
        <v>9.19</v>
      </c>
      <c r="R51" s="196">
        <v>17.86</v>
      </c>
      <c r="S51" s="196">
        <v>11.12</v>
      </c>
      <c r="T51" s="196">
        <v>0</v>
      </c>
      <c r="U51" s="196">
        <v>59.59</v>
      </c>
      <c r="V51" s="196">
        <v>8.43</v>
      </c>
      <c r="W51" s="196">
        <v>19.54</v>
      </c>
      <c r="X51" s="196">
        <v>53.47</v>
      </c>
      <c r="Y51" s="196">
        <v>0</v>
      </c>
      <c r="Z51">
        <v>0</v>
      </c>
      <c r="AA51" s="196">
        <v>0</v>
      </c>
      <c r="AB51" s="196">
        <v>11.43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109.96</v>
      </c>
      <c r="AJ51" s="196">
        <v>0</v>
      </c>
      <c r="AK51" s="196">
        <v>0</v>
      </c>
      <c r="AL51" s="196">
        <v>0</v>
      </c>
      <c r="AM51" s="196">
        <v>150</v>
      </c>
      <c r="AN51" s="196">
        <v>0</v>
      </c>
      <c r="AO51">
        <v>0</v>
      </c>
      <c r="AP51" s="196">
        <v>117.28</v>
      </c>
      <c r="AQ51" s="196">
        <v>38.020000000000003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427.38</v>
      </c>
      <c r="L52" s="196">
        <v>9.0399999999999991</v>
      </c>
      <c r="M52" s="196">
        <v>61.18</v>
      </c>
      <c r="N52" s="196">
        <v>24.89</v>
      </c>
      <c r="O52" s="196">
        <v>70.319999999999993</v>
      </c>
      <c r="P52" s="196">
        <v>22.18</v>
      </c>
      <c r="Q52" s="196">
        <v>9.19</v>
      </c>
      <c r="R52" s="196">
        <v>17.86</v>
      </c>
      <c r="S52" s="196">
        <v>11.12</v>
      </c>
      <c r="T52" s="196">
        <v>0</v>
      </c>
      <c r="U52" s="196">
        <v>59.59</v>
      </c>
      <c r="V52" s="196">
        <v>8.43</v>
      </c>
      <c r="W52" s="196">
        <v>19.54</v>
      </c>
      <c r="X52" s="196">
        <v>57.52</v>
      </c>
      <c r="Y52" s="196">
        <v>0</v>
      </c>
      <c r="Z52">
        <v>0</v>
      </c>
      <c r="AA52" s="196">
        <v>0</v>
      </c>
      <c r="AB52" s="196">
        <v>11.43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109.96</v>
      </c>
      <c r="AJ52" s="196">
        <v>0</v>
      </c>
      <c r="AK52" s="196">
        <v>0</v>
      </c>
      <c r="AL52" s="196">
        <v>0</v>
      </c>
      <c r="AM52" s="196">
        <v>150</v>
      </c>
      <c r="AN52" s="196">
        <v>0</v>
      </c>
      <c r="AO52">
        <v>0</v>
      </c>
      <c r="AP52" s="196">
        <v>117.28</v>
      </c>
      <c r="AQ52" s="196">
        <v>38.020000000000003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364.61</v>
      </c>
      <c r="L53" s="196">
        <v>9.0399999999999991</v>
      </c>
      <c r="M53" s="196">
        <v>61.18</v>
      </c>
      <c r="N53" s="196">
        <v>24.89</v>
      </c>
      <c r="O53" s="196">
        <v>70.319999999999993</v>
      </c>
      <c r="P53" s="196">
        <v>22.18</v>
      </c>
      <c r="Q53" s="196">
        <v>9.19</v>
      </c>
      <c r="R53" s="196">
        <v>17.86</v>
      </c>
      <c r="S53" s="196">
        <v>11.12</v>
      </c>
      <c r="T53" s="196">
        <v>0</v>
      </c>
      <c r="U53" s="196">
        <v>59.59</v>
      </c>
      <c r="V53" s="196">
        <v>8.43</v>
      </c>
      <c r="W53" s="196">
        <v>19.54</v>
      </c>
      <c r="X53" s="196">
        <v>61</v>
      </c>
      <c r="Y53" s="196">
        <v>0</v>
      </c>
      <c r="Z53">
        <v>0</v>
      </c>
      <c r="AA53" s="196">
        <v>0</v>
      </c>
      <c r="AB53" s="196">
        <v>11.43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134.61000000000001</v>
      </c>
      <c r="AJ53" s="196">
        <v>0</v>
      </c>
      <c r="AK53" s="196">
        <v>0</v>
      </c>
      <c r="AL53" s="196">
        <v>0</v>
      </c>
      <c r="AM53" s="196">
        <v>150</v>
      </c>
      <c r="AN53" s="196">
        <v>0</v>
      </c>
      <c r="AO53">
        <v>0</v>
      </c>
      <c r="AP53" s="196">
        <v>117.28</v>
      </c>
      <c r="AQ53" s="196">
        <v>38.020000000000003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316.63</v>
      </c>
      <c r="L54" s="196">
        <v>9.0399999999999991</v>
      </c>
      <c r="M54" s="196">
        <v>61.18</v>
      </c>
      <c r="N54" s="196">
        <v>24.89</v>
      </c>
      <c r="O54" s="196">
        <v>70.319999999999993</v>
      </c>
      <c r="P54" s="196">
        <v>22.18</v>
      </c>
      <c r="Q54" s="196">
        <v>9.19</v>
      </c>
      <c r="R54" s="196">
        <v>17.86</v>
      </c>
      <c r="S54" s="196">
        <v>11.12</v>
      </c>
      <c r="T54" s="196">
        <v>0</v>
      </c>
      <c r="U54" s="196">
        <v>59.59</v>
      </c>
      <c r="V54" s="196">
        <v>8.43</v>
      </c>
      <c r="W54" s="196">
        <v>19.54</v>
      </c>
      <c r="X54" s="196">
        <v>61</v>
      </c>
      <c r="Y54" s="196">
        <v>0</v>
      </c>
      <c r="Z54">
        <v>0</v>
      </c>
      <c r="AA54" s="196">
        <v>0</v>
      </c>
      <c r="AB54" s="196">
        <v>11.43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134.61000000000001</v>
      </c>
      <c r="AJ54" s="196">
        <v>0</v>
      </c>
      <c r="AK54" s="196">
        <v>0</v>
      </c>
      <c r="AL54" s="196">
        <v>0</v>
      </c>
      <c r="AM54" s="196">
        <v>150</v>
      </c>
      <c r="AN54" s="196">
        <v>0</v>
      </c>
      <c r="AO54">
        <v>0</v>
      </c>
      <c r="AP54" s="196">
        <v>117.28</v>
      </c>
      <c r="AQ54" s="196">
        <v>38.020000000000003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268.66000000000003</v>
      </c>
      <c r="L55" s="196">
        <v>9.2799999999999994</v>
      </c>
      <c r="M55" s="196">
        <v>61.18</v>
      </c>
      <c r="N55" s="196">
        <v>24.89</v>
      </c>
      <c r="O55" s="196">
        <v>70.319999999999993</v>
      </c>
      <c r="P55" s="196">
        <v>22.18</v>
      </c>
      <c r="Q55" s="196">
        <v>9.19</v>
      </c>
      <c r="R55" s="196">
        <v>17.87</v>
      </c>
      <c r="S55" s="196">
        <v>11.12</v>
      </c>
      <c r="T55" s="196">
        <v>0</v>
      </c>
      <c r="U55" s="196">
        <v>59.59</v>
      </c>
      <c r="V55" s="196">
        <v>8.43</v>
      </c>
      <c r="W55" s="196">
        <v>19.54</v>
      </c>
      <c r="X55" s="196">
        <v>61</v>
      </c>
      <c r="Y55" s="196">
        <v>0</v>
      </c>
      <c r="Z55">
        <v>0</v>
      </c>
      <c r="AA55" s="196">
        <v>0</v>
      </c>
      <c r="AB55" s="196">
        <v>11.43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134.61000000000001</v>
      </c>
      <c r="AJ55" s="196">
        <v>0</v>
      </c>
      <c r="AK55" s="196">
        <v>0</v>
      </c>
      <c r="AL55" s="196">
        <v>0</v>
      </c>
      <c r="AM55" s="196">
        <v>150</v>
      </c>
      <c r="AN55" s="196">
        <v>0</v>
      </c>
      <c r="AO55">
        <v>0</v>
      </c>
      <c r="AP55" s="196">
        <v>117.28</v>
      </c>
      <c r="AQ55" s="196">
        <v>38.020000000000003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268.66000000000003</v>
      </c>
      <c r="L56" s="196">
        <v>9.0399999999999991</v>
      </c>
      <c r="M56" s="196">
        <v>61.18</v>
      </c>
      <c r="N56" s="196">
        <v>24.89</v>
      </c>
      <c r="O56" s="196">
        <v>70.319999999999993</v>
      </c>
      <c r="P56" s="196">
        <v>22.18</v>
      </c>
      <c r="Q56" s="196">
        <v>9.19</v>
      </c>
      <c r="R56" s="196">
        <v>17.87</v>
      </c>
      <c r="S56" s="196">
        <v>11.12</v>
      </c>
      <c r="T56" s="196">
        <v>0</v>
      </c>
      <c r="U56" s="196">
        <v>59.59</v>
      </c>
      <c r="V56" s="196">
        <v>8.43</v>
      </c>
      <c r="W56" s="196">
        <v>19.54</v>
      </c>
      <c r="X56" s="196">
        <v>61</v>
      </c>
      <c r="Y56" s="196">
        <v>0</v>
      </c>
      <c r="Z56">
        <v>0</v>
      </c>
      <c r="AA56" s="196">
        <v>0</v>
      </c>
      <c r="AB56" s="196">
        <v>11.43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134.61000000000001</v>
      </c>
      <c r="AJ56" s="196">
        <v>0</v>
      </c>
      <c r="AK56" s="196">
        <v>0</v>
      </c>
      <c r="AL56" s="196">
        <v>0</v>
      </c>
      <c r="AM56" s="196">
        <v>150</v>
      </c>
      <c r="AN56" s="196">
        <v>0</v>
      </c>
      <c r="AO56">
        <v>0</v>
      </c>
      <c r="AP56" s="196">
        <v>117.28</v>
      </c>
      <c r="AQ56" s="196">
        <v>38.020000000000003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268.66000000000003</v>
      </c>
      <c r="L57" s="196">
        <v>9.0399999999999991</v>
      </c>
      <c r="M57" s="196">
        <v>61.18</v>
      </c>
      <c r="N57" s="196">
        <v>24.89</v>
      </c>
      <c r="O57" s="196">
        <v>70.319999999999993</v>
      </c>
      <c r="P57" s="196">
        <v>22.18</v>
      </c>
      <c r="Q57" s="196">
        <v>9.19</v>
      </c>
      <c r="R57" s="196">
        <v>17.87</v>
      </c>
      <c r="S57" s="196">
        <v>11.12</v>
      </c>
      <c r="T57" s="196">
        <v>0</v>
      </c>
      <c r="U57" s="196">
        <v>59.59</v>
      </c>
      <c r="V57" s="196">
        <v>8.43</v>
      </c>
      <c r="W57" s="196">
        <v>19.54</v>
      </c>
      <c r="X57" s="196">
        <v>62.17</v>
      </c>
      <c r="Y57" s="196">
        <v>0</v>
      </c>
      <c r="Z57">
        <v>0</v>
      </c>
      <c r="AA57" s="196">
        <v>15.69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134.61000000000001</v>
      </c>
      <c r="AJ57" s="196">
        <v>0</v>
      </c>
      <c r="AK57" s="196">
        <v>0</v>
      </c>
      <c r="AL57" s="196">
        <v>0</v>
      </c>
      <c r="AM57" s="196">
        <v>150</v>
      </c>
      <c r="AN57" s="196">
        <v>0</v>
      </c>
      <c r="AO57">
        <v>0</v>
      </c>
      <c r="AP57" s="196">
        <v>117.28</v>
      </c>
      <c r="AQ57" s="196">
        <v>38.020000000000003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268.66000000000003</v>
      </c>
      <c r="L58" s="196">
        <v>9.0399999999999991</v>
      </c>
      <c r="M58" s="196">
        <v>61.18</v>
      </c>
      <c r="N58" s="196">
        <v>24.89</v>
      </c>
      <c r="O58" s="196">
        <v>70.319999999999993</v>
      </c>
      <c r="P58" s="196">
        <v>22.18</v>
      </c>
      <c r="Q58" s="196">
        <v>9.19</v>
      </c>
      <c r="R58" s="196">
        <v>17.87</v>
      </c>
      <c r="S58" s="196">
        <v>11.12</v>
      </c>
      <c r="T58" s="196">
        <v>0</v>
      </c>
      <c r="U58" s="196">
        <v>59.59</v>
      </c>
      <c r="V58" s="196">
        <v>8.43</v>
      </c>
      <c r="W58" s="196">
        <v>19.54</v>
      </c>
      <c r="X58" s="196">
        <v>62.17</v>
      </c>
      <c r="Y58" s="196">
        <v>0</v>
      </c>
      <c r="Z58">
        <v>0</v>
      </c>
      <c r="AA58" s="196">
        <v>15.69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134.61000000000001</v>
      </c>
      <c r="AJ58" s="196">
        <v>0</v>
      </c>
      <c r="AK58" s="196">
        <v>0</v>
      </c>
      <c r="AL58" s="196">
        <v>0</v>
      </c>
      <c r="AM58" s="196">
        <v>150</v>
      </c>
      <c r="AN58" s="196">
        <v>0</v>
      </c>
      <c r="AO58">
        <v>0</v>
      </c>
      <c r="AP58" s="196">
        <v>117.28</v>
      </c>
      <c r="AQ58" s="196">
        <v>38.020000000000003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268.66000000000003</v>
      </c>
      <c r="L59" s="196">
        <v>9.0399999999999991</v>
      </c>
      <c r="M59" s="196">
        <v>61.18</v>
      </c>
      <c r="N59" s="196">
        <v>24.89</v>
      </c>
      <c r="O59" s="196">
        <v>70.319999999999993</v>
      </c>
      <c r="P59" s="196">
        <v>22.18</v>
      </c>
      <c r="Q59" s="196">
        <v>9.19</v>
      </c>
      <c r="R59" s="196">
        <v>17.87</v>
      </c>
      <c r="S59" s="196">
        <v>11.12</v>
      </c>
      <c r="T59" s="196">
        <v>0</v>
      </c>
      <c r="U59" s="196">
        <v>59.59</v>
      </c>
      <c r="V59" s="196">
        <v>8.44</v>
      </c>
      <c r="W59" s="196">
        <v>19.54</v>
      </c>
      <c r="X59" s="196">
        <v>62.17</v>
      </c>
      <c r="Y59" s="196">
        <v>0</v>
      </c>
      <c r="Z59">
        <v>0</v>
      </c>
      <c r="AA59" s="196">
        <v>15.69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134.61000000000001</v>
      </c>
      <c r="AJ59" s="196">
        <v>0</v>
      </c>
      <c r="AK59" s="196">
        <v>0</v>
      </c>
      <c r="AL59" s="196">
        <v>0</v>
      </c>
      <c r="AM59" s="196">
        <v>150</v>
      </c>
      <c r="AN59" s="196">
        <v>0</v>
      </c>
      <c r="AO59">
        <v>0</v>
      </c>
      <c r="AP59" s="196">
        <v>117.28</v>
      </c>
      <c r="AQ59" s="196">
        <v>38.020000000000003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268.66000000000003</v>
      </c>
      <c r="L60" s="196">
        <v>9.0399999999999991</v>
      </c>
      <c r="M60" s="196">
        <v>61.18</v>
      </c>
      <c r="N60" s="196">
        <v>24.89</v>
      </c>
      <c r="O60" s="196">
        <v>70.319999999999993</v>
      </c>
      <c r="P60" s="196">
        <v>22.18</v>
      </c>
      <c r="Q60" s="196">
        <v>9.19</v>
      </c>
      <c r="R60" s="196">
        <v>17.87</v>
      </c>
      <c r="S60" s="196">
        <v>11.12</v>
      </c>
      <c r="T60" s="196">
        <v>0</v>
      </c>
      <c r="U60" s="196">
        <v>59.59</v>
      </c>
      <c r="V60" s="196">
        <v>8.44</v>
      </c>
      <c r="W60" s="196">
        <v>19.54</v>
      </c>
      <c r="X60" s="196">
        <v>62.17</v>
      </c>
      <c r="Y60" s="196">
        <v>0</v>
      </c>
      <c r="Z60">
        <v>0</v>
      </c>
      <c r="AA60" s="196">
        <v>15.69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134.61000000000001</v>
      </c>
      <c r="AJ60" s="196">
        <v>0</v>
      </c>
      <c r="AK60" s="196">
        <v>0</v>
      </c>
      <c r="AL60" s="196">
        <v>0</v>
      </c>
      <c r="AM60" s="196">
        <v>150</v>
      </c>
      <c r="AN60" s="196">
        <v>0</v>
      </c>
      <c r="AO60">
        <v>0</v>
      </c>
      <c r="AP60" s="196">
        <v>117.28</v>
      </c>
      <c r="AQ60" s="196">
        <v>38.020000000000003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268.66000000000003</v>
      </c>
      <c r="L61" s="196">
        <v>9.0399999999999991</v>
      </c>
      <c r="M61" s="196">
        <v>61.18</v>
      </c>
      <c r="N61" s="196">
        <v>24.89</v>
      </c>
      <c r="O61" s="196">
        <v>70.319999999999993</v>
      </c>
      <c r="P61" s="196">
        <v>22.18</v>
      </c>
      <c r="Q61" s="196">
        <v>9.19</v>
      </c>
      <c r="R61" s="196">
        <v>17.87</v>
      </c>
      <c r="S61" s="196">
        <v>11.12</v>
      </c>
      <c r="T61" s="196">
        <v>0</v>
      </c>
      <c r="U61" s="196">
        <v>59.59</v>
      </c>
      <c r="V61" s="196">
        <v>8.43</v>
      </c>
      <c r="W61" s="196">
        <v>19.54</v>
      </c>
      <c r="X61" s="196">
        <v>62.17</v>
      </c>
      <c r="Y61" s="196">
        <v>0</v>
      </c>
      <c r="Z61">
        <v>0</v>
      </c>
      <c r="AA61" s="196">
        <v>15.69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134.61000000000001</v>
      </c>
      <c r="AJ61" s="196">
        <v>0</v>
      </c>
      <c r="AK61" s="196">
        <v>0</v>
      </c>
      <c r="AL61" s="196">
        <v>0</v>
      </c>
      <c r="AM61" s="196">
        <v>150</v>
      </c>
      <c r="AN61" s="196">
        <v>0</v>
      </c>
      <c r="AO61">
        <v>0</v>
      </c>
      <c r="AP61" s="196">
        <v>117.28</v>
      </c>
      <c r="AQ61" s="196">
        <v>38.020000000000003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316.63</v>
      </c>
      <c r="L62" s="196">
        <v>9.0399999999999991</v>
      </c>
      <c r="M62" s="196">
        <v>61.18</v>
      </c>
      <c r="N62" s="196">
        <v>24.89</v>
      </c>
      <c r="O62" s="196">
        <v>70.319999999999993</v>
      </c>
      <c r="P62" s="196">
        <v>22.18</v>
      </c>
      <c r="Q62" s="196">
        <v>9.19</v>
      </c>
      <c r="R62" s="196">
        <v>17.87</v>
      </c>
      <c r="S62" s="196">
        <v>11.12</v>
      </c>
      <c r="T62" s="196">
        <v>0</v>
      </c>
      <c r="U62" s="196">
        <v>59.59</v>
      </c>
      <c r="V62" s="196">
        <v>8.43</v>
      </c>
      <c r="W62" s="196">
        <v>19.54</v>
      </c>
      <c r="X62" s="196">
        <v>62.17</v>
      </c>
      <c r="Y62" s="196">
        <v>0</v>
      </c>
      <c r="Z62">
        <v>0</v>
      </c>
      <c r="AA62" s="196">
        <v>15.69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134.61000000000001</v>
      </c>
      <c r="AJ62" s="196">
        <v>0</v>
      </c>
      <c r="AK62" s="196">
        <v>0</v>
      </c>
      <c r="AL62" s="196">
        <v>0</v>
      </c>
      <c r="AM62" s="196">
        <v>150</v>
      </c>
      <c r="AN62" s="196">
        <v>0</v>
      </c>
      <c r="AO62">
        <v>0</v>
      </c>
      <c r="AP62" s="196">
        <v>117.28</v>
      </c>
      <c r="AQ62" s="196">
        <v>38.020000000000003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316.63</v>
      </c>
      <c r="L63" s="196">
        <v>9.0399999999999991</v>
      </c>
      <c r="M63" s="196">
        <v>61.18</v>
      </c>
      <c r="N63" s="196">
        <v>24.89</v>
      </c>
      <c r="O63" s="196">
        <v>70.319999999999993</v>
      </c>
      <c r="P63" s="196">
        <v>22.18</v>
      </c>
      <c r="Q63" s="196">
        <v>9.1999999999999993</v>
      </c>
      <c r="R63" s="196">
        <v>17.87</v>
      </c>
      <c r="S63" s="196">
        <v>11.12</v>
      </c>
      <c r="T63" s="196">
        <v>0</v>
      </c>
      <c r="U63" s="196">
        <v>59.59</v>
      </c>
      <c r="V63" s="196">
        <v>8.43</v>
      </c>
      <c r="W63" s="196">
        <v>19.54</v>
      </c>
      <c r="X63" s="196">
        <v>62.17</v>
      </c>
      <c r="Y63" s="196">
        <v>0</v>
      </c>
      <c r="Z63">
        <v>0</v>
      </c>
      <c r="AA63" s="196">
        <v>15.69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134.61000000000001</v>
      </c>
      <c r="AJ63" s="196">
        <v>0</v>
      </c>
      <c r="AK63" s="196">
        <v>0</v>
      </c>
      <c r="AL63" s="196">
        <v>0</v>
      </c>
      <c r="AM63" s="196">
        <v>150</v>
      </c>
      <c r="AN63" s="196">
        <v>0</v>
      </c>
      <c r="AO63">
        <v>0</v>
      </c>
      <c r="AP63" s="196">
        <v>117.28</v>
      </c>
      <c r="AQ63" s="196">
        <v>38.020000000000003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316.63</v>
      </c>
      <c r="L64" s="196">
        <v>9.0399999999999991</v>
      </c>
      <c r="M64" s="196">
        <v>61.18</v>
      </c>
      <c r="N64" s="196">
        <v>24.89</v>
      </c>
      <c r="O64" s="196">
        <v>70.319999999999993</v>
      </c>
      <c r="P64" s="196">
        <v>22.18</v>
      </c>
      <c r="Q64" s="196">
        <v>9.1999999999999993</v>
      </c>
      <c r="R64" s="196">
        <v>17.87</v>
      </c>
      <c r="S64" s="196">
        <v>11.12</v>
      </c>
      <c r="T64" s="196">
        <v>0</v>
      </c>
      <c r="U64" s="196">
        <v>59.59</v>
      </c>
      <c r="V64" s="196">
        <v>8.43</v>
      </c>
      <c r="W64" s="196">
        <v>19.54</v>
      </c>
      <c r="X64" s="196">
        <v>62.17</v>
      </c>
      <c r="Y64" s="196">
        <v>0</v>
      </c>
      <c r="Z64">
        <v>0</v>
      </c>
      <c r="AA64" s="196">
        <v>15.69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134.61000000000001</v>
      </c>
      <c r="AJ64" s="196">
        <v>0</v>
      </c>
      <c r="AK64" s="196">
        <v>0</v>
      </c>
      <c r="AL64" s="196">
        <v>0</v>
      </c>
      <c r="AM64" s="196">
        <v>150</v>
      </c>
      <c r="AN64" s="196">
        <v>0</v>
      </c>
      <c r="AO64">
        <v>0</v>
      </c>
      <c r="AP64" s="196">
        <v>117.28</v>
      </c>
      <c r="AQ64" s="196">
        <v>38.020000000000003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316.63</v>
      </c>
      <c r="L65" s="196">
        <v>9.0399999999999991</v>
      </c>
      <c r="M65" s="196">
        <v>61.18</v>
      </c>
      <c r="N65" s="196">
        <v>24.89</v>
      </c>
      <c r="O65" s="196">
        <v>70.319999999999993</v>
      </c>
      <c r="P65" s="196">
        <v>22.18</v>
      </c>
      <c r="Q65" s="196">
        <v>9.1999999999999993</v>
      </c>
      <c r="R65" s="196">
        <v>17.87</v>
      </c>
      <c r="S65" s="196">
        <v>11.12</v>
      </c>
      <c r="T65" s="196">
        <v>0</v>
      </c>
      <c r="U65" s="196">
        <v>59.59</v>
      </c>
      <c r="V65" s="196">
        <v>8.43</v>
      </c>
      <c r="W65" s="196">
        <v>19.54</v>
      </c>
      <c r="X65" s="196">
        <v>62.17</v>
      </c>
      <c r="Y65" s="196">
        <v>0</v>
      </c>
      <c r="Z65">
        <v>0</v>
      </c>
      <c r="AA65" s="196">
        <v>15.69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134.61000000000001</v>
      </c>
      <c r="AJ65" s="196">
        <v>0</v>
      </c>
      <c r="AK65" s="196">
        <v>0</v>
      </c>
      <c r="AL65" s="196">
        <v>0</v>
      </c>
      <c r="AM65" s="196">
        <v>150</v>
      </c>
      <c r="AN65" s="196">
        <v>0</v>
      </c>
      <c r="AO65">
        <v>0</v>
      </c>
      <c r="AP65" s="196">
        <v>117.28</v>
      </c>
      <c r="AQ65" s="196">
        <v>38.020000000000003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316.63</v>
      </c>
      <c r="L66" s="196">
        <v>9.0399999999999991</v>
      </c>
      <c r="M66" s="196">
        <v>61.18</v>
      </c>
      <c r="N66" s="196">
        <v>24.89</v>
      </c>
      <c r="O66" s="196">
        <v>70.319999999999993</v>
      </c>
      <c r="P66" s="196">
        <v>22.18</v>
      </c>
      <c r="Q66" s="196">
        <v>9.1999999999999993</v>
      </c>
      <c r="R66" s="196">
        <v>17.87</v>
      </c>
      <c r="S66" s="196">
        <v>11.12</v>
      </c>
      <c r="T66" s="196">
        <v>0</v>
      </c>
      <c r="U66" s="196">
        <v>59.59</v>
      </c>
      <c r="V66" s="196">
        <v>8.43</v>
      </c>
      <c r="W66" s="196">
        <v>19.54</v>
      </c>
      <c r="X66" s="196">
        <v>62.17</v>
      </c>
      <c r="Y66" s="196">
        <v>0</v>
      </c>
      <c r="Z66">
        <v>0</v>
      </c>
      <c r="AA66" s="196">
        <v>15.69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134.61000000000001</v>
      </c>
      <c r="AJ66" s="196">
        <v>0</v>
      </c>
      <c r="AK66" s="196">
        <v>0</v>
      </c>
      <c r="AL66" s="196">
        <v>0</v>
      </c>
      <c r="AM66" s="196">
        <v>150</v>
      </c>
      <c r="AN66" s="196">
        <v>0</v>
      </c>
      <c r="AO66">
        <v>0</v>
      </c>
      <c r="AP66" s="196">
        <v>117.28</v>
      </c>
      <c r="AQ66" s="196">
        <v>38.020000000000003</v>
      </c>
      <c r="AR66" s="196">
        <v>42.8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362.25</v>
      </c>
      <c r="L67" s="196">
        <v>9.0399999999999991</v>
      </c>
      <c r="M67" s="196">
        <v>61.18</v>
      </c>
      <c r="N67" s="196">
        <v>24.89</v>
      </c>
      <c r="O67" s="196">
        <v>70.319999999999993</v>
      </c>
      <c r="P67" s="196">
        <v>22.18</v>
      </c>
      <c r="Q67" s="196">
        <v>9.1999999999999993</v>
      </c>
      <c r="R67" s="196">
        <v>17.87</v>
      </c>
      <c r="S67" s="196">
        <v>11.12</v>
      </c>
      <c r="T67" s="196">
        <v>0</v>
      </c>
      <c r="U67" s="196">
        <v>59.59</v>
      </c>
      <c r="V67" s="196">
        <v>8.43</v>
      </c>
      <c r="W67" s="196">
        <v>19.54</v>
      </c>
      <c r="X67" s="196">
        <v>62.17</v>
      </c>
      <c r="Y67" s="196">
        <v>0</v>
      </c>
      <c r="Z67">
        <v>0</v>
      </c>
      <c r="AA67" s="196">
        <v>15.69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134.61000000000001</v>
      </c>
      <c r="AJ67" s="196">
        <v>0</v>
      </c>
      <c r="AK67" s="196">
        <v>0</v>
      </c>
      <c r="AL67" s="196">
        <v>0</v>
      </c>
      <c r="AM67" s="196">
        <v>150</v>
      </c>
      <c r="AN67" s="196">
        <v>0</v>
      </c>
      <c r="AO67">
        <v>0</v>
      </c>
      <c r="AP67" s="196">
        <v>117.28</v>
      </c>
      <c r="AQ67" s="196">
        <v>38.020000000000003</v>
      </c>
      <c r="AR67" s="196">
        <v>28.1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412.58</v>
      </c>
      <c r="L68" s="196">
        <v>9.0399999999999991</v>
      </c>
      <c r="M68" s="196">
        <v>61.18</v>
      </c>
      <c r="N68" s="196">
        <v>24.89</v>
      </c>
      <c r="O68" s="196">
        <v>70.319999999999993</v>
      </c>
      <c r="P68" s="196">
        <v>22.18</v>
      </c>
      <c r="Q68" s="196">
        <v>9.1999999999999993</v>
      </c>
      <c r="R68" s="196">
        <v>17.86</v>
      </c>
      <c r="S68" s="196">
        <v>11.12</v>
      </c>
      <c r="T68" s="196">
        <v>0</v>
      </c>
      <c r="U68" s="196">
        <v>59.59</v>
      </c>
      <c r="V68" s="196">
        <v>8.81</v>
      </c>
      <c r="W68" s="196">
        <v>19.54</v>
      </c>
      <c r="X68" s="196">
        <v>62.17</v>
      </c>
      <c r="Y68" s="196">
        <v>0</v>
      </c>
      <c r="Z68">
        <v>0</v>
      </c>
      <c r="AA68" s="196">
        <v>15.69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134.61000000000001</v>
      </c>
      <c r="AJ68" s="196">
        <v>0</v>
      </c>
      <c r="AK68" s="196">
        <v>0</v>
      </c>
      <c r="AL68" s="196">
        <v>0</v>
      </c>
      <c r="AM68" s="196">
        <v>150</v>
      </c>
      <c r="AN68" s="196">
        <v>0</v>
      </c>
      <c r="AO68">
        <v>0</v>
      </c>
      <c r="AP68" s="196">
        <v>117.28</v>
      </c>
      <c r="AQ68" s="196">
        <v>38.020000000000003</v>
      </c>
      <c r="AR68" s="196">
        <v>12.77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460.56</v>
      </c>
      <c r="L69" s="196">
        <v>9.0399999999999991</v>
      </c>
      <c r="M69" s="196">
        <v>61.18</v>
      </c>
      <c r="N69" s="196">
        <v>24.89</v>
      </c>
      <c r="O69" s="196">
        <v>70.319999999999993</v>
      </c>
      <c r="P69" s="196">
        <v>22.18</v>
      </c>
      <c r="Q69" s="196">
        <v>9.19</v>
      </c>
      <c r="R69" s="196">
        <v>17.86</v>
      </c>
      <c r="S69" s="196">
        <v>11.12</v>
      </c>
      <c r="T69" s="196">
        <v>0</v>
      </c>
      <c r="U69" s="196">
        <v>59.59</v>
      </c>
      <c r="V69" s="196">
        <v>8.81</v>
      </c>
      <c r="W69" s="196">
        <v>19.54</v>
      </c>
      <c r="X69" s="196">
        <v>62.17</v>
      </c>
      <c r="Y69" s="196">
        <v>0</v>
      </c>
      <c r="Z69">
        <v>0</v>
      </c>
      <c r="AA69" s="196">
        <v>15.69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134.61000000000001</v>
      </c>
      <c r="AJ69" s="196">
        <v>0</v>
      </c>
      <c r="AK69" s="196">
        <v>0</v>
      </c>
      <c r="AL69" s="196">
        <v>0</v>
      </c>
      <c r="AM69" s="196">
        <v>150</v>
      </c>
      <c r="AN69" s="196">
        <v>0</v>
      </c>
      <c r="AO69">
        <v>0</v>
      </c>
      <c r="AP69" s="196">
        <v>117.28</v>
      </c>
      <c r="AQ69" s="196">
        <v>38.020000000000003</v>
      </c>
      <c r="AR69" s="196">
        <v>4.66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488.76</v>
      </c>
      <c r="L70" s="196">
        <v>9.0399999999999991</v>
      </c>
      <c r="M70" s="196">
        <v>61.18</v>
      </c>
      <c r="N70" s="196">
        <v>24.89</v>
      </c>
      <c r="O70" s="196">
        <v>70.319999999999993</v>
      </c>
      <c r="P70" s="196">
        <v>22.18</v>
      </c>
      <c r="Q70" s="196">
        <v>9.19</v>
      </c>
      <c r="R70" s="196">
        <v>17.86</v>
      </c>
      <c r="S70" s="196">
        <v>11.12</v>
      </c>
      <c r="T70" s="196">
        <v>0</v>
      </c>
      <c r="U70" s="196">
        <v>59.59</v>
      </c>
      <c r="V70" s="196">
        <v>8.81</v>
      </c>
      <c r="W70" s="196">
        <v>19.54</v>
      </c>
      <c r="X70" s="196">
        <v>62.17</v>
      </c>
      <c r="Y70" s="196">
        <v>0</v>
      </c>
      <c r="Z70">
        <v>0</v>
      </c>
      <c r="AA70" s="196">
        <v>15.69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134.61000000000001</v>
      </c>
      <c r="AJ70" s="196">
        <v>0</v>
      </c>
      <c r="AK70" s="196">
        <v>0</v>
      </c>
      <c r="AL70" s="196">
        <v>0</v>
      </c>
      <c r="AM70" s="196">
        <v>150</v>
      </c>
      <c r="AN70" s="196">
        <v>0</v>
      </c>
      <c r="AO70">
        <v>0</v>
      </c>
      <c r="AP70" s="196">
        <v>117.28</v>
      </c>
      <c r="AQ70" s="196">
        <v>38.020000000000003</v>
      </c>
      <c r="AR70" s="196">
        <v>0.83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488.76</v>
      </c>
      <c r="L71" s="196">
        <v>9.0399999999999991</v>
      </c>
      <c r="M71" s="196">
        <v>61.18</v>
      </c>
      <c r="N71" s="196">
        <v>24.89</v>
      </c>
      <c r="O71" s="196">
        <v>70.319999999999993</v>
      </c>
      <c r="P71" s="196">
        <v>22.18</v>
      </c>
      <c r="Q71" s="196">
        <v>9.19</v>
      </c>
      <c r="R71" s="196">
        <v>17.86</v>
      </c>
      <c r="S71" s="196">
        <v>11.12</v>
      </c>
      <c r="T71" s="196">
        <v>0</v>
      </c>
      <c r="U71" s="196">
        <v>59.59</v>
      </c>
      <c r="V71" s="196">
        <v>8.81</v>
      </c>
      <c r="W71" s="196">
        <v>19.54</v>
      </c>
      <c r="X71" s="196">
        <v>62.17</v>
      </c>
      <c r="Y71" s="196">
        <v>0</v>
      </c>
      <c r="Z71">
        <v>0</v>
      </c>
      <c r="AA71" s="196">
        <v>15.69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103.39</v>
      </c>
      <c r="AJ71" s="196">
        <v>0</v>
      </c>
      <c r="AK71" s="196">
        <v>0</v>
      </c>
      <c r="AL71" s="196">
        <v>0</v>
      </c>
      <c r="AM71" s="196">
        <v>150</v>
      </c>
      <c r="AN71" s="196">
        <v>0</v>
      </c>
      <c r="AO71">
        <v>0</v>
      </c>
      <c r="AP71" s="196">
        <v>117.28</v>
      </c>
      <c r="AQ71" s="196">
        <v>38.020000000000003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488.76</v>
      </c>
      <c r="L72" s="196">
        <v>9.0399999999999991</v>
      </c>
      <c r="M72" s="196">
        <v>61.18</v>
      </c>
      <c r="N72" s="196">
        <v>24.89</v>
      </c>
      <c r="O72" s="196">
        <v>70.319999999999993</v>
      </c>
      <c r="P72" s="196">
        <v>22.18</v>
      </c>
      <c r="Q72" s="196">
        <v>9.19</v>
      </c>
      <c r="R72" s="196">
        <v>17.86</v>
      </c>
      <c r="S72" s="196">
        <v>11.12</v>
      </c>
      <c r="T72" s="196">
        <v>0</v>
      </c>
      <c r="U72" s="196">
        <v>59.59</v>
      </c>
      <c r="V72" s="196">
        <v>8.81</v>
      </c>
      <c r="W72" s="196">
        <v>19.54</v>
      </c>
      <c r="X72" s="196">
        <v>62.17</v>
      </c>
      <c r="Y72" s="196">
        <v>0</v>
      </c>
      <c r="Z72">
        <v>0</v>
      </c>
      <c r="AA72" s="196">
        <v>14.82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103.39</v>
      </c>
      <c r="AJ72" s="196">
        <v>0</v>
      </c>
      <c r="AK72" s="196">
        <v>0</v>
      </c>
      <c r="AL72" s="196">
        <v>0</v>
      </c>
      <c r="AM72" s="196">
        <v>150</v>
      </c>
      <c r="AN72" s="196">
        <v>0</v>
      </c>
      <c r="AO72">
        <v>0</v>
      </c>
      <c r="AP72" s="196">
        <v>117.28</v>
      </c>
      <c r="AQ72" s="196">
        <v>38.020000000000003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488.76</v>
      </c>
      <c r="L73" s="196">
        <v>9.0399999999999991</v>
      </c>
      <c r="M73" s="196">
        <v>61.18</v>
      </c>
      <c r="N73" s="196">
        <v>24.89</v>
      </c>
      <c r="O73" s="196">
        <v>70.319999999999993</v>
      </c>
      <c r="P73" s="196">
        <v>22.18</v>
      </c>
      <c r="Q73" s="196">
        <v>9.19</v>
      </c>
      <c r="R73" s="196">
        <v>17.86</v>
      </c>
      <c r="S73" s="196">
        <v>11.12</v>
      </c>
      <c r="T73" s="196">
        <v>0</v>
      </c>
      <c r="U73" s="196">
        <v>59.59</v>
      </c>
      <c r="V73" s="196">
        <v>8.81</v>
      </c>
      <c r="W73" s="196">
        <v>19.54</v>
      </c>
      <c r="X73" s="196">
        <v>62.17</v>
      </c>
      <c r="Y73" s="196">
        <v>0</v>
      </c>
      <c r="Z73">
        <v>0</v>
      </c>
      <c r="AA73" s="196">
        <v>14.82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103.39</v>
      </c>
      <c r="AJ73" s="196">
        <v>0</v>
      </c>
      <c r="AK73" s="196">
        <v>0</v>
      </c>
      <c r="AL73" s="196">
        <v>0</v>
      </c>
      <c r="AM73" s="196">
        <v>150</v>
      </c>
      <c r="AN73" s="196">
        <v>0</v>
      </c>
      <c r="AO73">
        <v>0</v>
      </c>
      <c r="AP73" s="196">
        <v>117.28</v>
      </c>
      <c r="AQ73" s="196">
        <v>38.020000000000003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488.76</v>
      </c>
      <c r="L74" s="196">
        <v>9.0399999999999991</v>
      </c>
      <c r="M74" s="196">
        <v>61.18</v>
      </c>
      <c r="N74" s="196">
        <v>24.89</v>
      </c>
      <c r="O74" s="196">
        <v>70.319999999999993</v>
      </c>
      <c r="P74" s="196">
        <v>22.18</v>
      </c>
      <c r="Q74" s="196">
        <v>9.19</v>
      </c>
      <c r="R74" s="196">
        <v>17.86</v>
      </c>
      <c r="S74" s="196">
        <v>11.12</v>
      </c>
      <c r="T74" s="196">
        <v>0</v>
      </c>
      <c r="U74" s="196">
        <v>59.59</v>
      </c>
      <c r="V74" s="196">
        <v>8.81</v>
      </c>
      <c r="W74" s="196">
        <v>19.54</v>
      </c>
      <c r="X74" s="196">
        <v>62.17</v>
      </c>
      <c r="Y74" s="196">
        <v>0</v>
      </c>
      <c r="Z74">
        <v>0</v>
      </c>
      <c r="AA74" s="196">
        <v>14.82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103.39</v>
      </c>
      <c r="AJ74" s="196">
        <v>0</v>
      </c>
      <c r="AK74" s="196">
        <v>0</v>
      </c>
      <c r="AL74" s="196">
        <v>0</v>
      </c>
      <c r="AM74" s="196">
        <v>150</v>
      </c>
      <c r="AN74" s="196">
        <v>0</v>
      </c>
      <c r="AO74">
        <v>0</v>
      </c>
      <c r="AP74" s="196">
        <v>117.28</v>
      </c>
      <c r="AQ74" s="196">
        <v>38.020000000000003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488.76</v>
      </c>
      <c r="L75" s="196">
        <v>9.0399999999999991</v>
      </c>
      <c r="M75" s="196">
        <v>61.18</v>
      </c>
      <c r="N75" s="196">
        <v>24.89</v>
      </c>
      <c r="O75" s="196">
        <v>70.319999999999993</v>
      </c>
      <c r="P75" s="196">
        <v>22.18</v>
      </c>
      <c r="Q75" s="196">
        <v>9.19</v>
      </c>
      <c r="R75" s="196">
        <v>17.86</v>
      </c>
      <c r="S75" s="196">
        <v>11.12</v>
      </c>
      <c r="T75" s="196">
        <v>0</v>
      </c>
      <c r="U75" s="196">
        <v>59.59</v>
      </c>
      <c r="V75" s="196">
        <v>8.81</v>
      </c>
      <c r="W75" s="196">
        <v>19.54</v>
      </c>
      <c r="X75" s="196">
        <v>62.17</v>
      </c>
      <c r="Y75" s="196">
        <v>0</v>
      </c>
      <c r="Z75">
        <v>0</v>
      </c>
      <c r="AA75" s="196">
        <v>14.82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103.39</v>
      </c>
      <c r="AJ75" s="196">
        <v>0</v>
      </c>
      <c r="AK75" s="196">
        <v>0</v>
      </c>
      <c r="AL75" s="196">
        <v>0</v>
      </c>
      <c r="AM75" s="196">
        <v>150</v>
      </c>
      <c r="AN75" s="196">
        <v>0</v>
      </c>
      <c r="AO75">
        <v>0</v>
      </c>
      <c r="AP75" s="196">
        <v>117.28</v>
      </c>
      <c r="AQ75" s="196">
        <v>38.020000000000003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488.76</v>
      </c>
      <c r="L76" s="196">
        <v>9.0399999999999991</v>
      </c>
      <c r="M76" s="196">
        <v>61.18</v>
      </c>
      <c r="N76" s="196">
        <v>24.89</v>
      </c>
      <c r="O76" s="196">
        <v>70.319999999999993</v>
      </c>
      <c r="P76" s="196">
        <v>22.18</v>
      </c>
      <c r="Q76" s="196">
        <v>9.19</v>
      </c>
      <c r="R76" s="196">
        <v>17.86</v>
      </c>
      <c r="S76" s="196">
        <v>11.12</v>
      </c>
      <c r="T76" s="196">
        <v>0</v>
      </c>
      <c r="U76" s="196">
        <v>59.59</v>
      </c>
      <c r="V76" s="196">
        <v>8.81</v>
      </c>
      <c r="W76" s="196">
        <v>19.54</v>
      </c>
      <c r="X76" s="196">
        <v>62.17</v>
      </c>
      <c r="Y76" s="196">
        <v>0</v>
      </c>
      <c r="Z76">
        <v>0</v>
      </c>
      <c r="AA76" s="196">
        <v>14.82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103.39</v>
      </c>
      <c r="AJ76" s="196">
        <v>0</v>
      </c>
      <c r="AK76" s="196">
        <v>0</v>
      </c>
      <c r="AL76" s="196">
        <v>0</v>
      </c>
      <c r="AM76" s="196">
        <v>200</v>
      </c>
      <c r="AN76" s="196">
        <v>0</v>
      </c>
      <c r="AO76">
        <v>0</v>
      </c>
      <c r="AP76" s="196">
        <v>117.28</v>
      </c>
      <c r="AQ76" s="196">
        <v>38.020000000000003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488.76</v>
      </c>
      <c r="L77" s="196">
        <v>9.0399999999999991</v>
      </c>
      <c r="M77" s="196">
        <v>61.18</v>
      </c>
      <c r="N77" s="196">
        <v>24.89</v>
      </c>
      <c r="O77" s="196">
        <v>70.319999999999993</v>
      </c>
      <c r="P77" s="196">
        <v>22.18</v>
      </c>
      <c r="Q77" s="196">
        <v>9.19</v>
      </c>
      <c r="R77" s="196">
        <v>17.86</v>
      </c>
      <c r="S77" s="196">
        <v>11.12</v>
      </c>
      <c r="T77" s="196">
        <v>0</v>
      </c>
      <c r="U77" s="196">
        <v>59.59</v>
      </c>
      <c r="V77" s="196">
        <v>8.81</v>
      </c>
      <c r="W77" s="196">
        <v>19.54</v>
      </c>
      <c r="X77" s="196">
        <v>62.17</v>
      </c>
      <c r="Y77" s="196">
        <v>0</v>
      </c>
      <c r="Z77">
        <v>0</v>
      </c>
      <c r="AA77" s="196">
        <v>14.82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103.39</v>
      </c>
      <c r="AJ77" s="196">
        <v>0</v>
      </c>
      <c r="AK77" s="196">
        <v>0</v>
      </c>
      <c r="AL77" s="196">
        <v>0</v>
      </c>
      <c r="AM77" s="196">
        <v>210</v>
      </c>
      <c r="AN77" s="196">
        <v>0</v>
      </c>
      <c r="AO77">
        <v>0</v>
      </c>
      <c r="AP77" s="196">
        <v>117.28</v>
      </c>
      <c r="AQ77" s="196">
        <v>38.020000000000003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488.76</v>
      </c>
      <c r="L78" s="196">
        <v>9.0399999999999991</v>
      </c>
      <c r="M78" s="196">
        <v>61.18</v>
      </c>
      <c r="N78" s="196">
        <v>24.89</v>
      </c>
      <c r="O78" s="196">
        <v>70.319999999999993</v>
      </c>
      <c r="P78" s="196">
        <v>22.18</v>
      </c>
      <c r="Q78" s="196">
        <v>9.19</v>
      </c>
      <c r="R78" s="196">
        <v>17.86</v>
      </c>
      <c r="S78" s="196">
        <v>11.12</v>
      </c>
      <c r="T78" s="196">
        <v>0</v>
      </c>
      <c r="U78" s="196">
        <v>59.59</v>
      </c>
      <c r="V78" s="196">
        <v>8.81</v>
      </c>
      <c r="W78" s="196">
        <v>19.54</v>
      </c>
      <c r="X78" s="196">
        <v>62.17</v>
      </c>
      <c r="Y78" s="196">
        <v>0</v>
      </c>
      <c r="Z78">
        <v>0</v>
      </c>
      <c r="AA78" s="196">
        <v>14.82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103.39</v>
      </c>
      <c r="AJ78" s="196">
        <v>0</v>
      </c>
      <c r="AK78" s="196">
        <v>0</v>
      </c>
      <c r="AL78" s="196">
        <v>0</v>
      </c>
      <c r="AM78" s="196">
        <v>210</v>
      </c>
      <c r="AN78" s="196">
        <v>0</v>
      </c>
      <c r="AO78">
        <v>0</v>
      </c>
      <c r="AP78" s="196">
        <v>117.28</v>
      </c>
      <c r="AQ78" s="196">
        <v>38.020000000000003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488.76</v>
      </c>
      <c r="L79" s="196">
        <v>9.0399999999999991</v>
      </c>
      <c r="M79" s="196">
        <v>61.18</v>
      </c>
      <c r="N79" s="196">
        <v>24.89</v>
      </c>
      <c r="O79" s="196">
        <v>70.319999999999993</v>
      </c>
      <c r="P79" s="196">
        <v>22.18</v>
      </c>
      <c r="Q79" s="196">
        <v>9.19</v>
      </c>
      <c r="R79" s="196">
        <v>17.86</v>
      </c>
      <c r="S79" s="196">
        <v>11.12</v>
      </c>
      <c r="T79" s="196">
        <v>0</v>
      </c>
      <c r="U79" s="196">
        <v>59.59</v>
      </c>
      <c r="V79" s="196">
        <v>8.81</v>
      </c>
      <c r="W79" s="196">
        <v>19.54</v>
      </c>
      <c r="X79" s="196">
        <v>62.17</v>
      </c>
      <c r="Y79" s="196">
        <v>0</v>
      </c>
      <c r="Z79">
        <v>0</v>
      </c>
      <c r="AA79" s="196">
        <v>14.82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103.39</v>
      </c>
      <c r="AJ79" s="196">
        <v>0</v>
      </c>
      <c r="AK79" s="196">
        <v>0</v>
      </c>
      <c r="AL79" s="196">
        <v>0</v>
      </c>
      <c r="AM79" s="196">
        <v>215</v>
      </c>
      <c r="AN79" s="196">
        <v>0</v>
      </c>
      <c r="AO79">
        <v>0</v>
      </c>
      <c r="AP79" s="196">
        <v>117.28</v>
      </c>
      <c r="AQ79" s="196">
        <v>38.020000000000003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488.76</v>
      </c>
      <c r="L80" s="196">
        <v>9.0399999999999991</v>
      </c>
      <c r="M80" s="196">
        <v>61.18</v>
      </c>
      <c r="N80" s="196">
        <v>24.89</v>
      </c>
      <c r="O80" s="196">
        <v>70.319999999999993</v>
      </c>
      <c r="P80" s="196">
        <v>22.18</v>
      </c>
      <c r="Q80" s="196">
        <v>9.19</v>
      </c>
      <c r="R80" s="196">
        <v>17.86</v>
      </c>
      <c r="S80" s="196">
        <v>11.12</v>
      </c>
      <c r="T80" s="196">
        <v>0</v>
      </c>
      <c r="U80" s="196">
        <v>59.59</v>
      </c>
      <c r="V80" s="196">
        <v>8.81</v>
      </c>
      <c r="W80" s="196">
        <v>19.54</v>
      </c>
      <c r="X80" s="196">
        <v>62.17</v>
      </c>
      <c r="Y80" s="196">
        <v>0</v>
      </c>
      <c r="Z80">
        <v>0</v>
      </c>
      <c r="AA80" s="196">
        <v>14.82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103.39</v>
      </c>
      <c r="AJ80" s="196">
        <v>0</v>
      </c>
      <c r="AK80" s="196">
        <v>0</v>
      </c>
      <c r="AL80" s="196">
        <v>0</v>
      </c>
      <c r="AM80" s="196">
        <v>240</v>
      </c>
      <c r="AN80" s="196">
        <v>0</v>
      </c>
      <c r="AO80">
        <v>0</v>
      </c>
      <c r="AP80" s="196">
        <v>117.28</v>
      </c>
      <c r="AQ80" s="196">
        <v>38.020000000000003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488.76</v>
      </c>
      <c r="L81" s="196">
        <v>9.0399999999999991</v>
      </c>
      <c r="M81" s="196">
        <v>61.18</v>
      </c>
      <c r="N81" s="196">
        <v>24.89</v>
      </c>
      <c r="O81" s="196">
        <v>70.319999999999993</v>
      </c>
      <c r="P81" s="196">
        <v>22.18</v>
      </c>
      <c r="Q81" s="196">
        <v>9.19</v>
      </c>
      <c r="R81" s="196">
        <v>17.86</v>
      </c>
      <c r="S81" s="196">
        <v>11.12</v>
      </c>
      <c r="T81" s="196">
        <v>0</v>
      </c>
      <c r="U81" s="196">
        <v>59.59</v>
      </c>
      <c r="V81" s="196">
        <v>8.81</v>
      </c>
      <c r="W81" s="196">
        <v>19.54</v>
      </c>
      <c r="X81" s="196">
        <v>62.17</v>
      </c>
      <c r="Y81" s="196">
        <v>0</v>
      </c>
      <c r="Z81">
        <v>0</v>
      </c>
      <c r="AA81" s="196">
        <v>14.82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103.39</v>
      </c>
      <c r="AJ81" s="196">
        <v>0</v>
      </c>
      <c r="AK81" s="196">
        <v>0</v>
      </c>
      <c r="AL81" s="196">
        <v>0</v>
      </c>
      <c r="AM81" s="196">
        <v>235</v>
      </c>
      <c r="AN81" s="196">
        <v>0</v>
      </c>
      <c r="AO81">
        <v>0</v>
      </c>
      <c r="AP81" s="196">
        <v>117.28</v>
      </c>
      <c r="AQ81" s="196">
        <v>38.020000000000003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488.76</v>
      </c>
      <c r="L82" s="196">
        <v>9.0399999999999991</v>
      </c>
      <c r="M82" s="196">
        <v>61.18</v>
      </c>
      <c r="N82" s="196">
        <v>24.89</v>
      </c>
      <c r="O82" s="196">
        <v>70.319999999999993</v>
      </c>
      <c r="P82" s="196">
        <v>22.18</v>
      </c>
      <c r="Q82" s="196">
        <v>9.19</v>
      </c>
      <c r="R82" s="196">
        <v>17.86</v>
      </c>
      <c r="S82" s="196">
        <v>11.12</v>
      </c>
      <c r="T82" s="196">
        <v>0</v>
      </c>
      <c r="U82" s="196">
        <v>59.59</v>
      </c>
      <c r="V82" s="196">
        <v>8.81</v>
      </c>
      <c r="W82" s="196">
        <v>19.54</v>
      </c>
      <c r="X82" s="196">
        <v>62.17</v>
      </c>
      <c r="Y82" s="196">
        <v>0</v>
      </c>
      <c r="Z82">
        <v>0</v>
      </c>
      <c r="AA82" s="196">
        <v>14.82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109.96</v>
      </c>
      <c r="AJ82" s="196">
        <v>0</v>
      </c>
      <c r="AK82" s="196">
        <v>0</v>
      </c>
      <c r="AL82" s="196">
        <v>0</v>
      </c>
      <c r="AM82" s="196">
        <v>220</v>
      </c>
      <c r="AN82" s="196">
        <v>0</v>
      </c>
      <c r="AO82">
        <v>0</v>
      </c>
      <c r="AP82" s="196">
        <v>117.28</v>
      </c>
      <c r="AQ82" s="196">
        <v>38.020000000000003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488.76</v>
      </c>
      <c r="L83" s="196">
        <v>9.0399999999999991</v>
      </c>
      <c r="M83" s="196">
        <v>61.18</v>
      </c>
      <c r="N83" s="196">
        <v>24.89</v>
      </c>
      <c r="O83" s="196">
        <v>70.319999999999993</v>
      </c>
      <c r="P83" s="196">
        <v>22.18</v>
      </c>
      <c r="Q83" s="196">
        <v>9.19</v>
      </c>
      <c r="R83" s="196">
        <v>17.86</v>
      </c>
      <c r="S83" s="196">
        <v>11.12</v>
      </c>
      <c r="T83" s="196">
        <v>0</v>
      </c>
      <c r="U83" s="196">
        <v>59.59</v>
      </c>
      <c r="V83" s="196">
        <v>8.73</v>
      </c>
      <c r="W83" s="196">
        <v>19.54</v>
      </c>
      <c r="X83" s="196">
        <v>62.16</v>
      </c>
      <c r="Y83" s="196">
        <v>0</v>
      </c>
      <c r="Z83">
        <v>0</v>
      </c>
      <c r="AA83" s="196">
        <v>14.82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109.96</v>
      </c>
      <c r="AJ83" s="196">
        <v>0</v>
      </c>
      <c r="AK83" s="196">
        <v>0</v>
      </c>
      <c r="AL83" s="196">
        <v>0</v>
      </c>
      <c r="AM83" s="196">
        <v>200</v>
      </c>
      <c r="AN83" s="196">
        <v>0</v>
      </c>
      <c r="AO83">
        <v>0</v>
      </c>
      <c r="AP83" s="196">
        <v>117.28</v>
      </c>
      <c r="AQ83" s="196">
        <v>38.020000000000003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488.98</v>
      </c>
      <c r="L84" s="196">
        <v>9.0399999999999991</v>
      </c>
      <c r="M84" s="196">
        <v>61.18</v>
      </c>
      <c r="N84" s="196">
        <v>24.89</v>
      </c>
      <c r="O84" s="196">
        <v>70.319999999999993</v>
      </c>
      <c r="P84" s="196">
        <v>22.18</v>
      </c>
      <c r="Q84" s="196">
        <v>9.19</v>
      </c>
      <c r="R84" s="196">
        <v>17.86</v>
      </c>
      <c r="S84" s="196">
        <v>11.12</v>
      </c>
      <c r="T84" s="196">
        <v>0</v>
      </c>
      <c r="U84" s="196">
        <v>59.59</v>
      </c>
      <c r="V84" s="196">
        <v>8.73</v>
      </c>
      <c r="W84" s="196">
        <v>19.54</v>
      </c>
      <c r="X84" s="196">
        <v>62.16</v>
      </c>
      <c r="Y84" s="196">
        <v>0</v>
      </c>
      <c r="Z84">
        <v>0</v>
      </c>
      <c r="AA84" s="196">
        <v>14.82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109.96</v>
      </c>
      <c r="AJ84" s="196">
        <v>0</v>
      </c>
      <c r="AK84" s="196">
        <v>0</v>
      </c>
      <c r="AL84" s="196">
        <v>0</v>
      </c>
      <c r="AM84" s="196">
        <v>200</v>
      </c>
      <c r="AN84" s="196">
        <v>0</v>
      </c>
      <c r="AO84">
        <v>0</v>
      </c>
      <c r="AP84" s="196">
        <v>117.28</v>
      </c>
      <c r="AQ84" s="196">
        <v>38.020000000000003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488.98</v>
      </c>
      <c r="L85" s="196">
        <v>9.0399999999999991</v>
      </c>
      <c r="M85" s="196">
        <v>61.18</v>
      </c>
      <c r="N85" s="196">
        <v>24.89</v>
      </c>
      <c r="O85" s="196">
        <v>70.319999999999993</v>
      </c>
      <c r="P85" s="196">
        <v>22.18</v>
      </c>
      <c r="Q85" s="196">
        <v>9.19</v>
      </c>
      <c r="R85" s="196">
        <v>17.87</v>
      </c>
      <c r="S85" s="196">
        <v>11.12</v>
      </c>
      <c r="T85" s="196">
        <v>0</v>
      </c>
      <c r="U85" s="196">
        <v>59.59</v>
      </c>
      <c r="V85" s="196">
        <v>8.73</v>
      </c>
      <c r="W85" s="196">
        <v>19.54</v>
      </c>
      <c r="X85" s="196">
        <v>62.16</v>
      </c>
      <c r="Y85" s="196">
        <v>0</v>
      </c>
      <c r="Z85">
        <v>0</v>
      </c>
      <c r="AA85" s="196">
        <v>14.82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129.57</v>
      </c>
      <c r="AJ85" s="196">
        <v>0</v>
      </c>
      <c r="AK85" s="196">
        <v>0</v>
      </c>
      <c r="AL85" s="196">
        <v>0</v>
      </c>
      <c r="AM85" s="196">
        <v>150</v>
      </c>
      <c r="AN85" s="196">
        <v>0</v>
      </c>
      <c r="AO85">
        <v>0</v>
      </c>
      <c r="AP85" s="196">
        <v>117.28</v>
      </c>
      <c r="AQ85" s="196">
        <v>32.409999999999997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488.98</v>
      </c>
      <c r="L86" s="196">
        <v>9.0399999999999991</v>
      </c>
      <c r="M86" s="196">
        <v>61.18</v>
      </c>
      <c r="N86" s="196">
        <v>24.89</v>
      </c>
      <c r="O86" s="196">
        <v>70.319999999999993</v>
      </c>
      <c r="P86" s="196">
        <v>22.18</v>
      </c>
      <c r="Q86" s="196">
        <v>9.19</v>
      </c>
      <c r="R86" s="196">
        <v>17.87</v>
      </c>
      <c r="S86" s="196">
        <v>11.12</v>
      </c>
      <c r="T86" s="196">
        <v>0</v>
      </c>
      <c r="U86" s="196">
        <v>59.59</v>
      </c>
      <c r="V86" s="196">
        <v>8.73</v>
      </c>
      <c r="W86" s="196">
        <v>19.54</v>
      </c>
      <c r="X86" s="196">
        <v>62.16</v>
      </c>
      <c r="Y86" s="196">
        <v>0</v>
      </c>
      <c r="Z86">
        <v>0</v>
      </c>
      <c r="AA86" s="196">
        <v>14.82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129.57</v>
      </c>
      <c r="AJ86" s="196">
        <v>0</v>
      </c>
      <c r="AK86" s="196">
        <v>0</v>
      </c>
      <c r="AL86" s="196">
        <v>0</v>
      </c>
      <c r="AM86" s="196">
        <v>150</v>
      </c>
      <c r="AN86" s="196">
        <v>0</v>
      </c>
      <c r="AO86">
        <v>0</v>
      </c>
      <c r="AP86" s="196">
        <v>117.28</v>
      </c>
      <c r="AQ86" s="196">
        <v>32.409999999999997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488.98</v>
      </c>
      <c r="L87" s="196">
        <v>9.0399999999999991</v>
      </c>
      <c r="M87" s="196">
        <v>61.18</v>
      </c>
      <c r="N87" s="196">
        <v>24.89</v>
      </c>
      <c r="O87" s="196">
        <v>70.319999999999993</v>
      </c>
      <c r="P87" s="196">
        <v>22.18</v>
      </c>
      <c r="Q87" s="196">
        <v>9.19</v>
      </c>
      <c r="R87" s="196">
        <v>17.87</v>
      </c>
      <c r="S87" s="196">
        <v>11.12</v>
      </c>
      <c r="T87" s="196">
        <v>0</v>
      </c>
      <c r="U87" s="196">
        <v>59.59</v>
      </c>
      <c r="V87" s="196">
        <v>8.73</v>
      </c>
      <c r="W87" s="196">
        <v>19.54</v>
      </c>
      <c r="X87" s="196">
        <v>62.16</v>
      </c>
      <c r="Y87" s="196">
        <v>0</v>
      </c>
      <c r="Z87">
        <v>0</v>
      </c>
      <c r="AA87" s="196">
        <v>14.82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129.57</v>
      </c>
      <c r="AJ87" s="196">
        <v>0</v>
      </c>
      <c r="AK87" s="196">
        <v>0</v>
      </c>
      <c r="AL87" s="196">
        <v>0</v>
      </c>
      <c r="AM87" s="196">
        <v>150</v>
      </c>
      <c r="AN87" s="196">
        <v>0</v>
      </c>
      <c r="AO87">
        <v>0</v>
      </c>
      <c r="AP87" s="196">
        <v>117.28</v>
      </c>
      <c r="AQ87" s="196">
        <v>38.020000000000003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488.98</v>
      </c>
      <c r="L88" s="196">
        <v>9.0399999999999991</v>
      </c>
      <c r="M88" s="196">
        <v>61.18</v>
      </c>
      <c r="N88" s="196">
        <v>24.89</v>
      </c>
      <c r="O88" s="196">
        <v>70.319999999999993</v>
      </c>
      <c r="P88" s="196">
        <v>22.18</v>
      </c>
      <c r="Q88" s="196">
        <v>9.19</v>
      </c>
      <c r="R88" s="196">
        <v>17.87</v>
      </c>
      <c r="S88" s="196">
        <v>11.12</v>
      </c>
      <c r="T88" s="196">
        <v>0</v>
      </c>
      <c r="U88" s="196">
        <v>59.59</v>
      </c>
      <c r="V88" s="196">
        <v>8.73</v>
      </c>
      <c r="W88" s="196">
        <v>19.54</v>
      </c>
      <c r="X88" s="196">
        <v>62.16</v>
      </c>
      <c r="Y88" s="196">
        <v>0</v>
      </c>
      <c r="Z88">
        <v>0</v>
      </c>
      <c r="AA88" s="196">
        <v>14.82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129.57</v>
      </c>
      <c r="AJ88" s="196">
        <v>0</v>
      </c>
      <c r="AK88" s="196">
        <v>0</v>
      </c>
      <c r="AL88" s="196">
        <v>0</v>
      </c>
      <c r="AM88" s="196">
        <v>150</v>
      </c>
      <c r="AN88" s="196">
        <v>0</v>
      </c>
      <c r="AO88">
        <v>0</v>
      </c>
      <c r="AP88" s="196">
        <v>117.28</v>
      </c>
      <c r="AQ88" s="196">
        <v>38.020000000000003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488.98</v>
      </c>
      <c r="L89" s="196">
        <v>9.0399999999999991</v>
      </c>
      <c r="M89" s="196">
        <v>61.18</v>
      </c>
      <c r="N89" s="196">
        <v>24.89</v>
      </c>
      <c r="O89" s="196">
        <v>70.319999999999993</v>
      </c>
      <c r="P89" s="196">
        <v>22.18</v>
      </c>
      <c r="Q89" s="196">
        <v>9.19</v>
      </c>
      <c r="R89" s="196">
        <v>17.87</v>
      </c>
      <c r="S89" s="196">
        <v>11.12</v>
      </c>
      <c r="T89" s="196">
        <v>0</v>
      </c>
      <c r="U89" s="196">
        <v>59.59</v>
      </c>
      <c r="V89" s="196">
        <v>8.73</v>
      </c>
      <c r="W89" s="196">
        <v>19.54</v>
      </c>
      <c r="X89" s="196">
        <v>62.16</v>
      </c>
      <c r="Y89" s="196">
        <v>0</v>
      </c>
      <c r="Z89">
        <v>0</v>
      </c>
      <c r="AA89" s="196">
        <v>14.82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134.61000000000001</v>
      </c>
      <c r="AJ89" s="196">
        <v>0</v>
      </c>
      <c r="AK89" s="196">
        <v>0</v>
      </c>
      <c r="AL89" s="196">
        <v>0</v>
      </c>
      <c r="AM89" s="196">
        <v>150</v>
      </c>
      <c r="AN89" s="196">
        <v>0</v>
      </c>
      <c r="AO89">
        <v>0</v>
      </c>
      <c r="AP89" s="196">
        <v>117.28</v>
      </c>
      <c r="AQ89" s="196">
        <v>38.020000000000003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488.98</v>
      </c>
      <c r="L90" s="196">
        <v>9.0399999999999991</v>
      </c>
      <c r="M90" s="196">
        <v>61.18</v>
      </c>
      <c r="N90" s="196">
        <v>24.89</v>
      </c>
      <c r="O90" s="196">
        <v>70.319999999999993</v>
      </c>
      <c r="P90" s="196">
        <v>22.18</v>
      </c>
      <c r="Q90" s="196">
        <v>9.19</v>
      </c>
      <c r="R90" s="196">
        <v>17.87</v>
      </c>
      <c r="S90" s="196">
        <v>11.12</v>
      </c>
      <c r="T90" s="196">
        <v>0</v>
      </c>
      <c r="U90" s="196">
        <v>59.59</v>
      </c>
      <c r="V90" s="196">
        <v>8.73</v>
      </c>
      <c r="W90" s="196">
        <v>19.54</v>
      </c>
      <c r="X90" s="196">
        <v>62.16</v>
      </c>
      <c r="Y90" s="196">
        <v>0</v>
      </c>
      <c r="Z90">
        <v>0</v>
      </c>
      <c r="AA90" s="196">
        <v>14.82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134.61000000000001</v>
      </c>
      <c r="AJ90" s="196">
        <v>0</v>
      </c>
      <c r="AK90" s="196">
        <v>0</v>
      </c>
      <c r="AL90" s="196">
        <v>0</v>
      </c>
      <c r="AM90" s="196">
        <v>150</v>
      </c>
      <c r="AN90" s="196">
        <v>0</v>
      </c>
      <c r="AO90">
        <v>0</v>
      </c>
      <c r="AP90" s="196">
        <v>117.28</v>
      </c>
      <c r="AQ90" s="196">
        <v>38.020000000000003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488.98</v>
      </c>
      <c r="L91" s="196">
        <v>9.0399999999999991</v>
      </c>
      <c r="M91" s="196">
        <v>61.18</v>
      </c>
      <c r="N91" s="196">
        <v>24.89</v>
      </c>
      <c r="O91" s="196">
        <v>70.319999999999993</v>
      </c>
      <c r="P91" s="196">
        <v>22.18</v>
      </c>
      <c r="Q91" s="196">
        <v>9.19</v>
      </c>
      <c r="R91" s="196">
        <v>17.87</v>
      </c>
      <c r="S91" s="196">
        <v>11.12</v>
      </c>
      <c r="T91" s="196">
        <v>0</v>
      </c>
      <c r="U91" s="196">
        <v>59.59</v>
      </c>
      <c r="V91" s="196">
        <v>8.74</v>
      </c>
      <c r="W91" s="196">
        <v>19.54</v>
      </c>
      <c r="X91" s="196">
        <v>62.16</v>
      </c>
      <c r="Y91" s="196">
        <v>0</v>
      </c>
      <c r="Z91">
        <v>0</v>
      </c>
      <c r="AA91" s="196">
        <v>14.82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134.61000000000001</v>
      </c>
      <c r="AJ91" s="196">
        <v>0</v>
      </c>
      <c r="AK91" s="196">
        <v>0</v>
      </c>
      <c r="AL91" s="196">
        <v>0</v>
      </c>
      <c r="AM91" s="196">
        <v>150</v>
      </c>
      <c r="AN91" s="196">
        <v>0</v>
      </c>
      <c r="AO91">
        <v>0</v>
      </c>
      <c r="AP91" s="196">
        <v>117.28</v>
      </c>
      <c r="AQ91" s="196">
        <v>38.01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488.98</v>
      </c>
      <c r="L92" s="196">
        <v>9.0399999999999991</v>
      </c>
      <c r="M92" s="196">
        <v>61.18</v>
      </c>
      <c r="N92" s="196">
        <v>24.89</v>
      </c>
      <c r="O92" s="196">
        <v>70.319999999999993</v>
      </c>
      <c r="P92" s="196">
        <v>22.18</v>
      </c>
      <c r="Q92" s="196">
        <v>9.19</v>
      </c>
      <c r="R92" s="196">
        <v>17.87</v>
      </c>
      <c r="S92" s="196">
        <v>11.12</v>
      </c>
      <c r="T92" s="196">
        <v>0</v>
      </c>
      <c r="U92" s="196">
        <v>59.59</v>
      </c>
      <c r="V92" s="196">
        <v>8.74</v>
      </c>
      <c r="W92" s="196">
        <v>19.54</v>
      </c>
      <c r="X92" s="196">
        <v>62.16</v>
      </c>
      <c r="Y92" s="196">
        <v>0</v>
      </c>
      <c r="Z92">
        <v>0</v>
      </c>
      <c r="AA92" s="196">
        <v>14.82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134.61000000000001</v>
      </c>
      <c r="AJ92" s="196">
        <v>0</v>
      </c>
      <c r="AK92" s="196">
        <v>0</v>
      </c>
      <c r="AL92" s="196">
        <v>0</v>
      </c>
      <c r="AM92" s="196">
        <v>150</v>
      </c>
      <c r="AN92" s="196">
        <v>0</v>
      </c>
      <c r="AO92">
        <v>0</v>
      </c>
      <c r="AP92" s="196">
        <v>117.28</v>
      </c>
      <c r="AQ92" s="196">
        <v>38.01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488.98</v>
      </c>
      <c r="L93" s="196">
        <v>9.0399999999999991</v>
      </c>
      <c r="M93" s="196">
        <v>61.18</v>
      </c>
      <c r="N93" s="196">
        <v>24.89</v>
      </c>
      <c r="O93" s="196">
        <v>70.319999999999993</v>
      </c>
      <c r="P93" s="196">
        <v>22.18</v>
      </c>
      <c r="Q93" s="196">
        <v>9.19</v>
      </c>
      <c r="R93" s="196">
        <v>17.87</v>
      </c>
      <c r="S93" s="196">
        <v>11.12</v>
      </c>
      <c r="T93" s="196">
        <v>0</v>
      </c>
      <c r="U93" s="196">
        <v>59.59</v>
      </c>
      <c r="V93" s="196">
        <v>8.74</v>
      </c>
      <c r="W93" s="196">
        <v>19.54</v>
      </c>
      <c r="X93" s="196">
        <v>62.16</v>
      </c>
      <c r="Y93" s="196">
        <v>0</v>
      </c>
      <c r="Z93">
        <v>0</v>
      </c>
      <c r="AA93" s="196">
        <v>14.82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134.61000000000001</v>
      </c>
      <c r="AJ93" s="196">
        <v>0</v>
      </c>
      <c r="AK93" s="196">
        <v>0</v>
      </c>
      <c r="AL93" s="196">
        <v>0</v>
      </c>
      <c r="AM93" s="196">
        <v>150</v>
      </c>
      <c r="AN93" s="196">
        <v>0</v>
      </c>
      <c r="AO93">
        <v>0</v>
      </c>
      <c r="AP93" s="196">
        <v>117.28</v>
      </c>
      <c r="AQ93" s="196">
        <v>38.01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488.98</v>
      </c>
      <c r="L94" s="196">
        <v>9.0399999999999991</v>
      </c>
      <c r="M94" s="196">
        <v>61.18</v>
      </c>
      <c r="N94" s="196">
        <v>24.89</v>
      </c>
      <c r="O94" s="196">
        <v>70.319999999999993</v>
      </c>
      <c r="P94" s="196">
        <v>22.18</v>
      </c>
      <c r="Q94" s="196">
        <v>9.1999999999999993</v>
      </c>
      <c r="R94" s="196">
        <v>17.87</v>
      </c>
      <c r="S94" s="196">
        <v>11.12</v>
      </c>
      <c r="T94" s="196">
        <v>0</v>
      </c>
      <c r="U94" s="196">
        <v>59.59</v>
      </c>
      <c r="V94" s="196">
        <v>8.74</v>
      </c>
      <c r="W94" s="196">
        <v>19.54</v>
      </c>
      <c r="X94" s="196">
        <v>62.16</v>
      </c>
      <c r="Y94" s="196">
        <v>0</v>
      </c>
      <c r="Z94">
        <v>0</v>
      </c>
      <c r="AA94" s="196">
        <v>14.82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134.61000000000001</v>
      </c>
      <c r="AJ94" s="196">
        <v>0</v>
      </c>
      <c r="AK94" s="196">
        <v>0</v>
      </c>
      <c r="AL94" s="196">
        <v>0</v>
      </c>
      <c r="AM94" s="196">
        <v>150</v>
      </c>
      <c r="AN94" s="196">
        <v>0</v>
      </c>
      <c r="AO94">
        <v>0</v>
      </c>
      <c r="AP94" s="196">
        <v>117.28</v>
      </c>
      <c r="AQ94" s="196">
        <v>38.01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412.59</v>
      </c>
      <c r="L95" s="196">
        <v>1.92</v>
      </c>
      <c r="M95" s="196">
        <v>61.18</v>
      </c>
      <c r="N95" s="196">
        <v>24.89</v>
      </c>
      <c r="O95" s="196">
        <v>70.319999999999993</v>
      </c>
      <c r="P95" s="196">
        <v>22.18</v>
      </c>
      <c r="Q95" s="196">
        <v>2.88</v>
      </c>
      <c r="R95" s="196">
        <v>17.87</v>
      </c>
      <c r="S95" s="196">
        <v>5.78</v>
      </c>
      <c r="T95" s="196">
        <v>0</v>
      </c>
      <c r="U95" s="196">
        <v>59.59</v>
      </c>
      <c r="V95" s="196">
        <v>8.74</v>
      </c>
      <c r="W95" s="196">
        <v>19.54</v>
      </c>
      <c r="X95" s="196">
        <v>62.16</v>
      </c>
      <c r="Y95" s="196">
        <v>0</v>
      </c>
      <c r="Z95">
        <v>0</v>
      </c>
      <c r="AA95" s="196">
        <v>14.82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134.61000000000001</v>
      </c>
      <c r="AJ95" s="196">
        <v>0</v>
      </c>
      <c r="AK95" s="196">
        <v>0</v>
      </c>
      <c r="AL95" s="196">
        <v>0</v>
      </c>
      <c r="AM95" s="196">
        <v>150</v>
      </c>
      <c r="AN95" s="196">
        <v>0</v>
      </c>
      <c r="AO95">
        <v>0</v>
      </c>
      <c r="AP95" s="196">
        <v>117.28</v>
      </c>
      <c r="AQ95" s="196">
        <v>38.01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355.02</v>
      </c>
      <c r="L96" s="196">
        <v>1.92</v>
      </c>
      <c r="M96" s="196">
        <v>61.18</v>
      </c>
      <c r="N96" s="196">
        <v>24.89</v>
      </c>
      <c r="O96" s="196">
        <v>70.319999999999993</v>
      </c>
      <c r="P96" s="196">
        <v>22.18</v>
      </c>
      <c r="Q96" s="196">
        <v>2.88</v>
      </c>
      <c r="R96" s="196">
        <v>8.73</v>
      </c>
      <c r="S96" s="196">
        <v>4.8</v>
      </c>
      <c r="T96" s="196">
        <v>0</v>
      </c>
      <c r="U96" s="196">
        <v>59.59</v>
      </c>
      <c r="V96" s="196">
        <v>8.73</v>
      </c>
      <c r="W96" s="196">
        <v>19.54</v>
      </c>
      <c r="X96" s="196">
        <v>62.16</v>
      </c>
      <c r="Y96" s="196">
        <v>0</v>
      </c>
      <c r="Z96">
        <v>0</v>
      </c>
      <c r="AA96" s="196">
        <v>14.82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134.61000000000001</v>
      </c>
      <c r="AJ96" s="196">
        <v>0</v>
      </c>
      <c r="AK96" s="196">
        <v>0</v>
      </c>
      <c r="AL96" s="196">
        <v>0</v>
      </c>
      <c r="AM96" s="196">
        <v>150</v>
      </c>
      <c r="AN96" s="196">
        <v>0</v>
      </c>
      <c r="AO96">
        <v>0</v>
      </c>
      <c r="AP96" s="196">
        <v>117.28</v>
      </c>
      <c r="AQ96" s="196">
        <v>14.39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297.45</v>
      </c>
      <c r="L97" s="196">
        <v>1.92</v>
      </c>
      <c r="M97" s="196">
        <v>61.18</v>
      </c>
      <c r="N97" s="196">
        <v>24.89</v>
      </c>
      <c r="O97" s="196">
        <v>70.319999999999993</v>
      </c>
      <c r="P97" s="196">
        <v>22.18</v>
      </c>
      <c r="Q97" s="196">
        <v>2.88</v>
      </c>
      <c r="R97" s="196">
        <v>7.68</v>
      </c>
      <c r="S97" s="196">
        <v>4.8</v>
      </c>
      <c r="T97" s="196">
        <v>0</v>
      </c>
      <c r="U97" s="196">
        <v>59.59</v>
      </c>
      <c r="V97" s="196">
        <v>8.73</v>
      </c>
      <c r="W97" s="196">
        <v>19.54</v>
      </c>
      <c r="X97" s="196">
        <v>62.16</v>
      </c>
      <c r="Y97" s="196">
        <v>0</v>
      </c>
      <c r="Z97">
        <v>0</v>
      </c>
      <c r="AA97" s="196">
        <v>14.82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134.61000000000001</v>
      </c>
      <c r="AJ97" s="196">
        <v>0</v>
      </c>
      <c r="AK97" s="196">
        <v>0</v>
      </c>
      <c r="AL97" s="196">
        <v>0</v>
      </c>
      <c r="AM97" s="196">
        <v>150</v>
      </c>
      <c r="AN97" s="196">
        <v>0</v>
      </c>
      <c r="AO97">
        <v>0</v>
      </c>
      <c r="AP97" s="196">
        <v>117.28</v>
      </c>
      <c r="AQ97" s="196">
        <v>14.39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259.07</v>
      </c>
      <c r="L98" s="196">
        <v>1.92</v>
      </c>
      <c r="M98" s="196">
        <v>61.18</v>
      </c>
      <c r="N98" s="196">
        <v>24.89</v>
      </c>
      <c r="O98" s="196">
        <v>70.319999999999993</v>
      </c>
      <c r="P98" s="196">
        <v>22.18</v>
      </c>
      <c r="Q98" s="196">
        <v>2.88</v>
      </c>
      <c r="R98" s="196">
        <v>7.68</v>
      </c>
      <c r="S98" s="196">
        <v>4.8</v>
      </c>
      <c r="T98" s="196">
        <v>0</v>
      </c>
      <c r="U98" s="196">
        <v>59.59</v>
      </c>
      <c r="V98" s="196">
        <v>3</v>
      </c>
      <c r="W98" s="196">
        <v>19.54</v>
      </c>
      <c r="X98" s="196">
        <v>62.16</v>
      </c>
      <c r="Y98" s="196">
        <v>0</v>
      </c>
      <c r="Z98">
        <v>0</v>
      </c>
      <c r="AA98" s="196">
        <v>14.82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134.61000000000001</v>
      </c>
      <c r="AJ98" s="196">
        <v>0</v>
      </c>
      <c r="AK98" s="196">
        <v>0</v>
      </c>
      <c r="AL98" s="196">
        <v>0</v>
      </c>
      <c r="AM98" s="196">
        <v>150</v>
      </c>
      <c r="AN98" s="196">
        <v>0</v>
      </c>
      <c r="AO98">
        <v>0</v>
      </c>
      <c r="AP98" s="196">
        <v>57.57</v>
      </c>
      <c r="AQ98" s="196">
        <v>14.39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9.3833774999999999</v>
      </c>
      <c r="L99">
        <f t="shared" si="0"/>
        <v>0.16716749999999991</v>
      </c>
      <c r="M99">
        <f t="shared" si="0"/>
        <v>1.3582800000000004</v>
      </c>
      <c r="N99">
        <f t="shared" si="0"/>
        <v>0.55715500000000062</v>
      </c>
      <c r="O99">
        <f t="shared" si="0"/>
        <v>1.6430999999999982</v>
      </c>
      <c r="P99">
        <f t="shared" si="0"/>
        <v>0.50031000000000037</v>
      </c>
      <c r="Q99">
        <f t="shared" si="0"/>
        <v>0.17603750000000024</v>
      </c>
      <c r="R99">
        <f t="shared" si="0"/>
        <v>0.36184999999999951</v>
      </c>
      <c r="S99">
        <f t="shared" si="0"/>
        <v>0.22579000000000002</v>
      </c>
      <c r="T99">
        <f t="shared" si="0"/>
        <v>0</v>
      </c>
      <c r="U99">
        <f t="shared" si="0"/>
        <v>1.4301600000000019</v>
      </c>
      <c r="V99">
        <f t="shared" si="0"/>
        <v>0.17241750000000003</v>
      </c>
      <c r="W99">
        <f t="shared" si="0"/>
        <v>0.38701749999999957</v>
      </c>
      <c r="X99">
        <f t="shared" si="0"/>
        <v>1.1947899999999996</v>
      </c>
      <c r="Y99">
        <f t="shared" si="0"/>
        <v>0</v>
      </c>
      <c r="Z99">
        <f t="shared" si="0"/>
        <v>0</v>
      </c>
      <c r="AA99">
        <f t="shared" si="0"/>
        <v>0.15887250000000008</v>
      </c>
      <c r="AB99">
        <f t="shared" si="0"/>
        <v>4.2862500000000012E-2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2.9745749999999997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3.9464999999999999</v>
      </c>
      <c r="AN99">
        <f t="shared" si="0"/>
        <v>0</v>
      </c>
      <c r="AO99">
        <f t="shared" si="0"/>
        <v>0</v>
      </c>
      <c r="AP99">
        <f t="shared" si="0"/>
        <v>2.453227500000001</v>
      </c>
      <c r="AQ99">
        <f t="shared" ref="AQ99:AT99" si="1">SUM(AQ3:AQ98)/4000</f>
        <v>0.75015999999999983</v>
      </c>
      <c r="AR99">
        <f t="shared" si="1"/>
        <v>0.40623249999999994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76.760000000000005</v>
      </c>
      <c r="L3" s="196">
        <v>32.619999999999997</v>
      </c>
      <c r="M3" s="196">
        <v>0</v>
      </c>
      <c r="N3" s="196">
        <v>14.39</v>
      </c>
      <c r="O3" s="196">
        <v>48.34</v>
      </c>
      <c r="P3" s="196">
        <v>55.64</v>
      </c>
      <c r="Q3" s="196">
        <v>0.96</v>
      </c>
      <c r="R3" s="196">
        <v>4.8</v>
      </c>
      <c r="S3" s="196">
        <v>1.92</v>
      </c>
      <c r="T3" s="196">
        <v>0</v>
      </c>
      <c r="U3" s="196">
        <v>317.56</v>
      </c>
      <c r="V3" s="196">
        <v>0</v>
      </c>
      <c r="W3" s="196">
        <v>4.8</v>
      </c>
      <c r="X3" s="196">
        <v>17.27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48.43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32.619999999999997</v>
      </c>
      <c r="AQ3" s="196">
        <v>9.59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76.760000000000005</v>
      </c>
      <c r="L4" s="196">
        <v>32.619999999999997</v>
      </c>
      <c r="M4" s="196">
        <v>0</v>
      </c>
      <c r="N4" s="196">
        <v>14.39</v>
      </c>
      <c r="O4" s="196">
        <v>48.34</v>
      </c>
      <c r="P4" s="196">
        <v>55.64</v>
      </c>
      <c r="Q4" s="196">
        <v>0.96</v>
      </c>
      <c r="R4" s="196">
        <v>4.8</v>
      </c>
      <c r="S4" s="196">
        <v>1.92</v>
      </c>
      <c r="T4" s="196">
        <v>0</v>
      </c>
      <c r="U4" s="196">
        <v>317.56</v>
      </c>
      <c r="V4" s="196">
        <v>0</v>
      </c>
      <c r="W4" s="196">
        <v>4.8</v>
      </c>
      <c r="X4" s="196">
        <v>17.27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48.43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32.619999999999997</v>
      </c>
      <c r="AQ4" s="196">
        <v>9.59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76.760000000000005</v>
      </c>
      <c r="L5" s="196">
        <v>32.619999999999997</v>
      </c>
      <c r="M5" s="196">
        <v>0</v>
      </c>
      <c r="N5" s="196">
        <v>14.39</v>
      </c>
      <c r="O5" s="196">
        <v>48.34</v>
      </c>
      <c r="P5" s="196">
        <v>55.64</v>
      </c>
      <c r="Q5" s="196">
        <v>0.96</v>
      </c>
      <c r="R5" s="196">
        <v>4.8</v>
      </c>
      <c r="S5" s="196">
        <v>1.92</v>
      </c>
      <c r="T5" s="196">
        <v>0</v>
      </c>
      <c r="U5" s="196">
        <v>317.56</v>
      </c>
      <c r="V5" s="196">
        <v>0</v>
      </c>
      <c r="W5" s="196">
        <v>4.8</v>
      </c>
      <c r="X5" s="196">
        <v>17.27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48.43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32.619999999999997</v>
      </c>
      <c r="AQ5" s="196">
        <v>9.59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76.760000000000005</v>
      </c>
      <c r="L6" s="196">
        <v>32.619999999999997</v>
      </c>
      <c r="M6" s="196">
        <v>0</v>
      </c>
      <c r="N6" s="196">
        <v>14.39</v>
      </c>
      <c r="O6" s="196">
        <v>48.34</v>
      </c>
      <c r="P6" s="196">
        <v>55.64</v>
      </c>
      <c r="Q6" s="196">
        <v>0.96</v>
      </c>
      <c r="R6" s="196">
        <v>4.8</v>
      </c>
      <c r="S6" s="196">
        <v>1.92</v>
      </c>
      <c r="T6" s="196">
        <v>0</v>
      </c>
      <c r="U6" s="196">
        <v>317.56</v>
      </c>
      <c r="V6" s="196">
        <v>0</v>
      </c>
      <c r="W6" s="196">
        <v>4.8</v>
      </c>
      <c r="X6" s="196">
        <v>17.27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48.43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32.619999999999997</v>
      </c>
      <c r="AQ6" s="196">
        <v>9.59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76.760000000000005</v>
      </c>
      <c r="L7" s="196">
        <v>32.619999999999997</v>
      </c>
      <c r="M7" s="196">
        <v>0</v>
      </c>
      <c r="N7" s="196">
        <v>14.39</v>
      </c>
      <c r="O7" s="196">
        <v>48.34</v>
      </c>
      <c r="P7" s="196">
        <v>55.64</v>
      </c>
      <c r="Q7" s="196">
        <v>0.96</v>
      </c>
      <c r="R7" s="196">
        <v>4.8</v>
      </c>
      <c r="S7" s="196">
        <v>1.92</v>
      </c>
      <c r="T7" s="196">
        <v>0</v>
      </c>
      <c r="U7" s="196">
        <v>317.56</v>
      </c>
      <c r="V7" s="196">
        <v>0</v>
      </c>
      <c r="W7" s="196">
        <v>4.8</v>
      </c>
      <c r="X7" s="196">
        <v>20.149999999999999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48.43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32.619999999999997</v>
      </c>
      <c r="AQ7" s="196">
        <v>9.59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76.760000000000005</v>
      </c>
      <c r="L8" s="196">
        <v>32.619999999999997</v>
      </c>
      <c r="M8" s="196">
        <v>0</v>
      </c>
      <c r="N8" s="196">
        <v>14.39</v>
      </c>
      <c r="O8" s="196">
        <v>48.34</v>
      </c>
      <c r="P8" s="196">
        <v>55.64</v>
      </c>
      <c r="Q8" s="196">
        <v>0.96</v>
      </c>
      <c r="R8" s="196">
        <v>4.8</v>
      </c>
      <c r="S8" s="196">
        <v>1.92</v>
      </c>
      <c r="T8" s="196">
        <v>0</v>
      </c>
      <c r="U8" s="196">
        <v>317.56</v>
      </c>
      <c r="V8" s="196">
        <v>0</v>
      </c>
      <c r="W8" s="196">
        <v>4.8</v>
      </c>
      <c r="X8" s="196">
        <v>20.149999999999999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48.43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32.619999999999997</v>
      </c>
      <c r="AQ8" s="196">
        <v>9.59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76.760000000000005</v>
      </c>
      <c r="L9" s="196">
        <v>32.619999999999997</v>
      </c>
      <c r="M9" s="196">
        <v>0</v>
      </c>
      <c r="N9" s="196">
        <v>14.39</v>
      </c>
      <c r="O9" s="196">
        <v>48.34</v>
      </c>
      <c r="P9" s="196">
        <v>55.64</v>
      </c>
      <c r="Q9" s="196">
        <v>2.88</v>
      </c>
      <c r="R9" s="196">
        <v>5.76</v>
      </c>
      <c r="S9" s="196">
        <v>2.88</v>
      </c>
      <c r="T9" s="196">
        <v>0</v>
      </c>
      <c r="U9" s="196">
        <v>317.56</v>
      </c>
      <c r="V9" s="196">
        <v>0</v>
      </c>
      <c r="W9" s="196">
        <v>4.8</v>
      </c>
      <c r="X9" s="196">
        <v>20.149999999999999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48.43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32.619999999999997</v>
      </c>
      <c r="AQ9" s="196">
        <v>9.59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76.760000000000005</v>
      </c>
      <c r="L10" s="196">
        <v>32.619999999999997</v>
      </c>
      <c r="M10" s="196">
        <v>0</v>
      </c>
      <c r="N10" s="196">
        <v>14.39</v>
      </c>
      <c r="O10" s="196">
        <v>48.34</v>
      </c>
      <c r="P10" s="196">
        <v>55.64</v>
      </c>
      <c r="Q10" s="196">
        <v>2.88</v>
      </c>
      <c r="R10" s="196">
        <v>5.76</v>
      </c>
      <c r="S10" s="196">
        <v>2.88</v>
      </c>
      <c r="T10" s="196">
        <v>0</v>
      </c>
      <c r="U10" s="196">
        <v>317.56</v>
      </c>
      <c r="V10" s="196">
        <v>0</v>
      </c>
      <c r="W10" s="196">
        <v>4.8</v>
      </c>
      <c r="X10" s="196">
        <v>20.149999999999999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48.43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32.619999999999997</v>
      </c>
      <c r="AQ10" s="196">
        <v>9.59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76.760000000000005</v>
      </c>
      <c r="L11" s="196">
        <v>32.619999999999997</v>
      </c>
      <c r="M11" s="196">
        <v>0</v>
      </c>
      <c r="N11" s="196">
        <v>14.39</v>
      </c>
      <c r="O11" s="196">
        <v>48.34</v>
      </c>
      <c r="P11" s="196">
        <v>55.64</v>
      </c>
      <c r="Q11" s="196">
        <v>2.88</v>
      </c>
      <c r="R11" s="196">
        <v>5.76</v>
      </c>
      <c r="S11" s="196">
        <v>2.88</v>
      </c>
      <c r="T11" s="196">
        <v>0</v>
      </c>
      <c r="U11" s="196">
        <v>317.56</v>
      </c>
      <c r="V11" s="196">
        <v>0</v>
      </c>
      <c r="W11" s="196">
        <v>4.8</v>
      </c>
      <c r="X11" s="196">
        <v>20.149999999999999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48.43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32.619999999999997</v>
      </c>
      <c r="AQ11" s="196">
        <v>9.59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76.760000000000005</v>
      </c>
      <c r="L12" s="196">
        <v>32.619999999999997</v>
      </c>
      <c r="M12" s="196">
        <v>0</v>
      </c>
      <c r="N12" s="196">
        <v>14.39</v>
      </c>
      <c r="O12" s="196">
        <v>48.34</v>
      </c>
      <c r="P12" s="196">
        <v>55.64</v>
      </c>
      <c r="Q12" s="196">
        <v>2.88</v>
      </c>
      <c r="R12" s="196">
        <v>5.76</v>
      </c>
      <c r="S12" s="196">
        <v>2.88</v>
      </c>
      <c r="T12" s="196">
        <v>0</v>
      </c>
      <c r="U12" s="196">
        <v>317.56</v>
      </c>
      <c r="V12" s="196">
        <v>0</v>
      </c>
      <c r="W12" s="196">
        <v>4.8</v>
      </c>
      <c r="X12" s="196">
        <v>20.149999999999999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48.43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32.619999999999997</v>
      </c>
      <c r="AQ12" s="196">
        <v>9.59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76.760000000000005</v>
      </c>
      <c r="L13" s="196">
        <v>32.619999999999997</v>
      </c>
      <c r="M13" s="196">
        <v>0</v>
      </c>
      <c r="N13" s="196">
        <v>14.39</v>
      </c>
      <c r="O13" s="196">
        <v>48.34</v>
      </c>
      <c r="P13" s="196">
        <v>55.64</v>
      </c>
      <c r="Q13" s="196">
        <v>2.88</v>
      </c>
      <c r="R13" s="196">
        <v>5.76</v>
      </c>
      <c r="S13" s="196">
        <v>2.88</v>
      </c>
      <c r="T13" s="196">
        <v>0</v>
      </c>
      <c r="U13" s="196">
        <v>317.56</v>
      </c>
      <c r="V13" s="196">
        <v>0</v>
      </c>
      <c r="W13" s="196">
        <v>4.8</v>
      </c>
      <c r="X13" s="196">
        <v>20.149999999999999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48.43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32.619999999999997</v>
      </c>
      <c r="AQ13" s="196">
        <v>9.59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76.760000000000005</v>
      </c>
      <c r="L14" s="196">
        <v>32.619999999999997</v>
      </c>
      <c r="M14" s="196">
        <v>0</v>
      </c>
      <c r="N14" s="196">
        <v>14.39</v>
      </c>
      <c r="O14" s="196">
        <v>48.34</v>
      </c>
      <c r="P14" s="196">
        <v>55.64</v>
      </c>
      <c r="Q14" s="196">
        <v>2.88</v>
      </c>
      <c r="R14" s="196">
        <v>5.76</v>
      </c>
      <c r="S14" s="196">
        <v>2.88</v>
      </c>
      <c r="T14" s="196">
        <v>0</v>
      </c>
      <c r="U14" s="196">
        <v>317.56</v>
      </c>
      <c r="V14" s="196">
        <v>0</v>
      </c>
      <c r="W14" s="196">
        <v>4.8</v>
      </c>
      <c r="X14" s="196">
        <v>20.149999999999999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48.43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32.619999999999997</v>
      </c>
      <c r="AQ14" s="196">
        <v>9.59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76.760000000000005</v>
      </c>
      <c r="L15" s="196">
        <v>32.619999999999997</v>
      </c>
      <c r="M15" s="196">
        <v>0</v>
      </c>
      <c r="N15" s="196">
        <v>14.39</v>
      </c>
      <c r="O15" s="196">
        <v>48.34</v>
      </c>
      <c r="P15" s="196">
        <v>55.64</v>
      </c>
      <c r="Q15" s="196">
        <v>2.88</v>
      </c>
      <c r="R15" s="196">
        <v>5.76</v>
      </c>
      <c r="S15" s="196">
        <v>2.88</v>
      </c>
      <c r="T15" s="196">
        <v>0</v>
      </c>
      <c r="U15" s="196">
        <v>317.56</v>
      </c>
      <c r="V15" s="196">
        <v>0</v>
      </c>
      <c r="W15" s="196">
        <v>4.5999999999999996</v>
      </c>
      <c r="X15" s="196">
        <v>34.54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48.43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32.619999999999997</v>
      </c>
      <c r="AQ15" s="196">
        <v>9.59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76.760000000000005</v>
      </c>
      <c r="L16" s="196">
        <v>32.619999999999997</v>
      </c>
      <c r="M16" s="196">
        <v>0</v>
      </c>
      <c r="N16" s="196">
        <v>14.39</v>
      </c>
      <c r="O16" s="196">
        <v>48.34</v>
      </c>
      <c r="P16" s="196">
        <v>55.64</v>
      </c>
      <c r="Q16" s="196">
        <v>2.88</v>
      </c>
      <c r="R16" s="196">
        <v>5.76</v>
      </c>
      <c r="S16" s="196">
        <v>2.88</v>
      </c>
      <c r="T16" s="196">
        <v>0</v>
      </c>
      <c r="U16" s="196">
        <v>317.56</v>
      </c>
      <c r="V16" s="196">
        <v>0</v>
      </c>
      <c r="W16" s="196">
        <v>4.5999999999999996</v>
      </c>
      <c r="X16" s="196">
        <v>34.54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48.43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32.619999999999997</v>
      </c>
      <c r="AQ16" s="196">
        <v>9.59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76.760000000000005</v>
      </c>
      <c r="L17" s="196">
        <v>32.619999999999997</v>
      </c>
      <c r="M17" s="196">
        <v>0</v>
      </c>
      <c r="N17" s="196">
        <v>14.39</v>
      </c>
      <c r="O17" s="196">
        <v>48.34</v>
      </c>
      <c r="P17" s="196">
        <v>55.64</v>
      </c>
      <c r="Q17" s="196">
        <v>2.88</v>
      </c>
      <c r="R17" s="196">
        <v>5.76</v>
      </c>
      <c r="S17" s="196">
        <v>2.88</v>
      </c>
      <c r="T17" s="196">
        <v>0</v>
      </c>
      <c r="U17" s="196">
        <v>317.56</v>
      </c>
      <c r="V17" s="196">
        <v>0</v>
      </c>
      <c r="W17" s="196">
        <v>4.5999999999999996</v>
      </c>
      <c r="X17" s="196">
        <v>34.54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48.43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32.619999999999997</v>
      </c>
      <c r="AQ17" s="196">
        <v>9.59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76.760000000000005</v>
      </c>
      <c r="L18" s="196">
        <v>32.619999999999997</v>
      </c>
      <c r="M18" s="196">
        <v>0</v>
      </c>
      <c r="N18" s="196">
        <v>14.39</v>
      </c>
      <c r="O18" s="196">
        <v>48.34</v>
      </c>
      <c r="P18" s="196">
        <v>55.64</v>
      </c>
      <c r="Q18" s="196">
        <v>2.88</v>
      </c>
      <c r="R18" s="196">
        <v>5.76</v>
      </c>
      <c r="S18" s="196">
        <v>2.88</v>
      </c>
      <c r="T18" s="196">
        <v>0</v>
      </c>
      <c r="U18" s="196">
        <v>317.56</v>
      </c>
      <c r="V18" s="196">
        <v>0</v>
      </c>
      <c r="W18" s="196">
        <v>4.5999999999999996</v>
      </c>
      <c r="X18" s="196">
        <v>34.54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48.43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32.619999999999997</v>
      </c>
      <c r="AQ18" s="196">
        <v>9.59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76.760000000000005</v>
      </c>
      <c r="L19" s="196">
        <v>32.619999999999997</v>
      </c>
      <c r="M19" s="196">
        <v>0</v>
      </c>
      <c r="N19" s="196">
        <v>14.39</v>
      </c>
      <c r="O19" s="196">
        <v>48.34</v>
      </c>
      <c r="P19" s="196">
        <v>55.64</v>
      </c>
      <c r="Q19" s="196">
        <v>2.88</v>
      </c>
      <c r="R19" s="196">
        <v>5.76</v>
      </c>
      <c r="S19" s="196">
        <v>2.88</v>
      </c>
      <c r="T19" s="196">
        <v>0</v>
      </c>
      <c r="U19" s="196">
        <v>317.56</v>
      </c>
      <c r="V19" s="196">
        <v>0</v>
      </c>
      <c r="W19" s="196">
        <v>4.5999999999999996</v>
      </c>
      <c r="X19" s="196">
        <v>34.54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48.43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32.619999999999997</v>
      </c>
      <c r="AQ19" s="196">
        <v>9.59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76.760000000000005</v>
      </c>
      <c r="L20" s="196">
        <v>32.619999999999997</v>
      </c>
      <c r="M20" s="196">
        <v>0</v>
      </c>
      <c r="N20" s="196">
        <v>14.39</v>
      </c>
      <c r="O20" s="196">
        <v>48.34</v>
      </c>
      <c r="P20" s="196">
        <v>55.64</v>
      </c>
      <c r="Q20" s="196">
        <v>2.88</v>
      </c>
      <c r="R20" s="196">
        <v>5.76</v>
      </c>
      <c r="S20" s="196">
        <v>2.88</v>
      </c>
      <c r="T20" s="196">
        <v>0</v>
      </c>
      <c r="U20" s="196">
        <v>317.56</v>
      </c>
      <c r="V20" s="196">
        <v>0</v>
      </c>
      <c r="W20" s="196">
        <v>4.5999999999999996</v>
      </c>
      <c r="X20" s="196">
        <v>34.54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48.43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32.619999999999997</v>
      </c>
      <c r="AQ20" s="196">
        <v>9.59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76.760000000000005</v>
      </c>
      <c r="L21" s="196">
        <v>32.619999999999997</v>
      </c>
      <c r="M21" s="196">
        <v>0</v>
      </c>
      <c r="N21" s="196">
        <v>14.39</v>
      </c>
      <c r="O21" s="196">
        <v>48.34</v>
      </c>
      <c r="P21" s="196">
        <v>55.64</v>
      </c>
      <c r="Q21" s="196">
        <v>2.88</v>
      </c>
      <c r="R21" s="196">
        <v>5.76</v>
      </c>
      <c r="S21" s="196">
        <v>2.88</v>
      </c>
      <c r="T21" s="196">
        <v>0</v>
      </c>
      <c r="U21" s="196">
        <v>317.56</v>
      </c>
      <c r="V21" s="196">
        <v>0</v>
      </c>
      <c r="W21" s="196">
        <v>4.5999999999999996</v>
      </c>
      <c r="X21" s="196">
        <v>34.54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48.43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32.619999999999997</v>
      </c>
      <c r="AQ21" s="196">
        <v>9.59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76.760000000000005</v>
      </c>
      <c r="L22" s="196">
        <v>32.619999999999997</v>
      </c>
      <c r="M22" s="196">
        <v>0</v>
      </c>
      <c r="N22" s="196">
        <v>14.39</v>
      </c>
      <c r="O22" s="196">
        <v>48.34</v>
      </c>
      <c r="P22" s="196">
        <v>55.64</v>
      </c>
      <c r="Q22" s="196">
        <v>2.88</v>
      </c>
      <c r="R22" s="196">
        <v>5.76</v>
      </c>
      <c r="S22" s="196">
        <v>2.88</v>
      </c>
      <c r="T22" s="196">
        <v>0</v>
      </c>
      <c r="U22" s="196">
        <v>317.56</v>
      </c>
      <c r="V22" s="196">
        <v>0</v>
      </c>
      <c r="W22" s="196">
        <v>4.5999999999999996</v>
      </c>
      <c r="X22" s="196">
        <v>34.54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48.43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32.619999999999997</v>
      </c>
      <c r="AQ22" s="196">
        <v>9.59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76.760000000000005</v>
      </c>
      <c r="L23" s="196">
        <v>32.619999999999997</v>
      </c>
      <c r="M23" s="196">
        <v>0</v>
      </c>
      <c r="N23" s="196">
        <v>14.24</v>
      </c>
      <c r="O23" s="196">
        <v>48.34</v>
      </c>
      <c r="P23" s="196">
        <v>55.64</v>
      </c>
      <c r="Q23" s="196">
        <v>2.88</v>
      </c>
      <c r="R23" s="196">
        <v>5.76</v>
      </c>
      <c r="S23" s="196">
        <v>2.88</v>
      </c>
      <c r="T23" s="196">
        <v>0</v>
      </c>
      <c r="U23" s="196">
        <v>317.56</v>
      </c>
      <c r="V23" s="196">
        <v>0</v>
      </c>
      <c r="W23" s="196">
        <v>4.6100000000000003</v>
      </c>
      <c r="X23" s="196">
        <v>34.54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48.43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31.3</v>
      </c>
      <c r="AQ23" s="196">
        <v>9.59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76.760000000000005</v>
      </c>
      <c r="L24" s="196">
        <v>32.619999999999997</v>
      </c>
      <c r="M24" s="196">
        <v>0</v>
      </c>
      <c r="N24" s="196">
        <v>14.39</v>
      </c>
      <c r="O24" s="196">
        <v>48.34</v>
      </c>
      <c r="P24" s="196">
        <v>55.64</v>
      </c>
      <c r="Q24" s="196">
        <v>2.88</v>
      </c>
      <c r="R24" s="196">
        <v>5.76</v>
      </c>
      <c r="S24" s="196">
        <v>2.88</v>
      </c>
      <c r="T24" s="196">
        <v>0</v>
      </c>
      <c r="U24" s="196">
        <v>317.56</v>
      </c>
      <c r="V24" s="196">
        <v>0</v>
      </c>
      <c r="W24" s="196">
        <v>4.6100000000000003</v>
      </c>
      <c r="X24" s="196">
        <v>34.54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48.43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31.3</v>
      </c>
      <c r="AQ24" s="196">
        <v>9.59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76.760000000000005</v>
      </c>
      <c r="L25" s="196">
        <v>32.619999999999997</v>
      </c>
      <c r="M25" s="196">
        <v>0</v>
      </c>
      <c r="N25" s="196">
        <v>14.39</v>
      </c>
      <c r="O25" s="196">
        <v>48.34</v>
      </c>
      <c r="P25" s="196">
        <v>55.64</v>
      </c>
      <c r="Q25" s="196">
        <v>2.88</v>
      </c>
      <c r="R25" s="196">
        <v>5.76</v>
      </c>
      <c r="S25" s="196">
        <v>2.88</v>
      </c>
      <c r="T25" s="196">
        <v>0</v>
      </c>
      <c r="U25" s="196">
        <v>317.56</v>
      </c>
      <c r="V25" s="196">
        <v>0</v>
      </c>
      <c r="W25" s="196">
        <v>8.8699999999999992</v>
      </c>
      <c r="X25" s="196">
        <v>31.97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48.43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31.3</v>
      </c>
      <c r="AQ25" s="196">
        <v>9.59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76.760000000000005</v>
      </c>
      <c r="L26" s="196">
        <v>32.619999999999997</v>
      </c>
      <c r="M26" s="196">
        <v>0</v>
      </c>
      <c r="N26" s="196">
        <v>14.39</v>
      </c>
      <c r="O26" s="196">
        <v>48.34</v>
      </c>
      <c r="P26" s="196">
        <v>55.64</v>
      </c>
      <c r="Q26" s="196">
        <v>2.88</v>
      </c>
      <c r="R26" s="196">
        <v>5.76</v>
      </c>
      <c r="S26" s="196">
        <v>2.88</v>
      </c>
      <c r="T26" s="196">
        <v>0</v>
      </c>
      <c r="U26" s="196">
        <v>317.56</v>
      </c>
      <c r="V26" s="196">
        <v>0</v>
      </c>
      <c r="W26" s="196">
        <v>10.55</v>
      </c>
      <c r="X26" s="196">
        <v>31.97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48.43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58.26</v>
      </c>
      <c r="AQ26" s="196">
        <v>9.59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74.61</v>
      </c>
      <c r="L27" s="196">
        <v>32.619999999999997</v>
      </c>
      <c r="M27" s="196">
        <v>0</v>
      </c>
      <c r="N27" s="196">
        <v>14.39</v>
      </c>
      <c r="O27" s="196">
        <v>48.34</v>
      </c>
      <c r="P27" s="196">
        <v>55.64</v>
      </c>
      <c r="Q27" s="196">
        <v>2.2400000000000002</v>
      </c>
      <c r="R27" s="196">
        <v>5.52</v>
      </c>
      <c r="S27" s="196">
        <v>2.54</v>
      </c>
      <c r="T27" s="196">
        <v>0</v>
      </c>
      <c r="U27" s="196">
        <v>317.56</v>
      </c>
      <c r="V27" s="196">
        <v>0</v>
      </c>
      <c r="W27" s="196">
        <v>10.84</v>
      </c>
      <c r="X27" s="196">
        <v>30.67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48.43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58.8</v>
      </c>
      <c r="AQ27" s="196">
        <v>9.6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76.760000000000005</v>
      </c>
      <c r="L28" s="196">
        <v>32.619999999999997</v>
      </c>
      <c r="M28" s="196">
        <v>0</v>
      </c>
      <c r="N28" s="196">
        <v>14.39</v>
      </c>
      <c r="O28" s="196">
        <v>48.34</v>
      </c>
      <c r="P28" s="196">
        <v>55.64</v>
      </c>
      <c r="Q28" s="196">
        <v>2.86</v>
      </c>
      <c r="R28" s="196">
        <v>5.76</v>
      </c>
      <c r="S28" s="196">
        <v>2.88</v>
      </c>
      <c r="T28" s="196">
        <v>0</v>
      </c>
      <c r="U28" s="196">
        <v>317.56</v>
      </c>
      <c r="V28" s="196">
        <v>4.66</v>
      </c>
      <c r="W28" s="196">
        <v>10.84</v>
      </c>
      <c r="X28" s="196">
        <v>30.67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48.43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67.819999999999993</v>
      </c>
      <c r="AQ28" s="196">
        <v>9.6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76.760000000000005</v>
      </c>
      <c r="L29" s="196">
        <v>32.619999999999997</v>
      </c>
      <c r="M29" s="196">
        <v>0</v>
      </c>
      <c r="N29" s="196">
        <v>14.39</v>
      </c>
      <c r="O29" s="196">
        <v>48.34</v>
      </c>
      <c r="P29" s="196">
        <v>55.64</v>
      </c>
      <c r="Q29" s="196">
        <v>2.88</v>
      </c>
      <c r="R29" s="196">
        <v>5.76</v>
      </c>
      <c r="S29" s="196">
        <v>2.88</v>
      </c>
      <c r="T29" s="196">
        <v>0</v>
      </c>
      <c r="U29" s="196">
        <v>317.56</v>
      </c>
      <c r="V29" s="196">
        <v>5.03</v>
      </c>
      <c r="W29" s="196">
        <v>10.84</v>
      </c>
      <c r="X29" s="196">
        <v>30.67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48.43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67.819999999999993</v>
      </c>
      <c r="AQ29" s="196">
        <v>9.6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76.760000000000005</v>
      </c>
      <c r="L30" s="196">
        <v>32.619999999999997</v>
      </c>
      <c r="M30" s="196">
        <v>0</v>
      </c>
      <c r="N30" s="196">
        <v>14.39</v>
      </c>
      <c r="O30" s="196">
        <v>48.34</v>
      </c>
      <c r="P30" s="196">
        <v>55.64</v>
      </c>
      <c r="Q30" s="196">
        <v>2.88</v>
      </c>
      <c r="R30" s="196">
        <v>5.76</v>
      </c>
      <c r="S30" s="196">
        <v>2.88</v>
      </c>
      <c r="T30" s="196">
        <v>0</v>
      </c>
      <c r="U30" s="196">
        <v>317.56</v>
      </c>
      <c r="V30" s="196">
        <v>5.0599999999999996</v>
      </c>
      <c r="W30" s="196">
        <v>10.84</v>
      </c>
      <c r="X30" s="196">
        <v>30.67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48.43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67.819999999999993</v>
      </c>
      <c r="AQ30" s="196">
        <v>9.6</v>
      </c>
      <c r="AR30" s="196">
        <v>1.2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76.760000000000005</v>
      </c>
      <c r="L31" s="196">
        <v>32.619999999999997</v>
      </c>
      <c r="M31" s="196">
        <v>0</v>
      </c>
      <c r="N31" s="196">
        <v>14.39</v>
      </c>
      <c r="O31" s="196">
        <v>48.34</v>
      </c>
      <c r="P31" s="196">
        <v>55.64</v>
      </c>
      <c r="Q31" s="196">
        <v>2.88</v>
      </c>
      <c r="R31" s="196">
        <v>9.91</v>
      </c>
      <c r="S31" s="196">
        <v>2.88</v>
      </c>
      <c r="T31" s="196">
        <v>0</v>
      </c>
      <c r="U31" s="196">
        <v>317.56</v>
      </c>
      <c r="V31" s="196">
        <v>5.0599999999999996</v>
      </c>
      <c r="W31" s="196">
        <v>10.84</v>
      </c>
      <c r="X31" s="196">
        <v>30.67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48.43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67.819999999999993</v>
      </c>
      <c r="AQ31" s="196">
        <v>9.6</v>
      </c>
      <c r="AR31" s="196">
        <v>2.92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157.51</v>
      </c>
      <c r="L32" s="196">
        <v>62.59</v>
      </c>
      <c r="M32" s="196">
        <v>0</v>
      </c>
      <c r="N32" s="196">
        <v>14.39</v>
      </c>
      <c r="O32" s="196">
        <v>48.34</v>
      </c>
      <c r="P32" s="196">
        <v>55.64</v>
      </c>
      <c r="Q32" s="196">
        <v>5.0999999999999996</v>
      </c>
      <c r="R32" s="196">
        <v>9.91</v>
      </c>
      <c r="S32" s="196">
        <v>6.17</v>
      </c>
      <c r="T32" s="196">
        <v>0</v>
      </c>
      <c r="U32" s="196">
        <v>317.56</v>
      </c>
      <c r="V32" s="196">
        <v>5.0599999999999996</v>
      </c>
      <c r="W32" s="196">
        <v>10.84</v>
      </c>
      <c r="X32" s="196">
        <v>30.67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48.43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67.819999999999993</v>
      </c>
      <c r="AQ32" s="196">
        <v>21.98</v>
      </c>
      <c r="AR32" s="196">
        <v>5.51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157.43</v>
      </c>
      <c r="L33" s="196">
        <v>62.25</v>
      </c>
      <c r="M33" s="196">
        <v>0</v>
      </c>
      <c r="N33" s="196">
        <v>14.39</v>
      </c>
      <c r="O33" s="196">
        <v>48.34</v>
      </c>
      <c r="P33" s="196">
        <v>55.64</v>
      </c>
      <c r="Q33" s="196">
        <v>5.0999999999999996</v>
      </c>
      <c r="R33" s="196">
        <v>9.91</v>
      </c>
      <c r="S33" s="196">
        <v>6.17</v>
      </c>
      <c r="T33" s="196">
        <v>0</v>
      </c>
      <c r="U33" s="196">
        <v>317.56</v>
      </c>
      <c r="V33" s="196">
        <v>5.0599999999999996</v>
      </c>
      <c r="W33" s="196">
        <v>10.84</v>
      </c>
      <c r="X33" s="196">
        <v>30.67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67.819999999999993</v>
      </c>
      <c r="AQ33" s="196">
        <v>21.98</v>
      </c>
      <c r="AR33" s="196">
        <v>9.32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157.43</v>
      </c>
      <c r="L34" s="196">
        <v>62.59</v>
      </c>
      <c r="M34" s="196">
        <v>0</v>
      </c>
      <c r="N34" s="196">
        <v>14.39</v>
      </c>
      <c r="O34" s="196">
        <v>48.34</v>
      </c>
      <c r="P34" s="196">
        <v>55.64</v>
      </c>
      <c r="Q34" s="196">
        <v>5.0999999999999996</v>
      </c>
      <c r="R34" s="196">
        <v>9.91</v>
      </c>
      <c r="S34" s="196">
        <v>6.17</v>
      </c>
      <c r="T34" s="196">
        <v>0</v>
      </c>
      <c r="U34" s="196">
        <v>317.56</v>
      </c>
      <c r="V34" s="196">
        <v>5.0599999999999996</v>
      </c>
      <c r="W34" s="196">
        <v>10.84</v>
      </c>
      <c r="X34" s="196">
        <v>30.67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67.819999999999993</v>
      </c>
      <c r="AQ34" s="196">
        <v>21.98</v>
      </c>
      <c r="AR34" s="196">
        <v>21.45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157.43</v>
      </c>
      <c r="L35" s="196">
        <v>62.59</v>
      </c>
      <c r="M35" s="196">
        <v>0</v>
      </c>
      <c r="N35" s="196">
        <v>14.39</v>
      </c>
      <c r="O35" s="196">
        <v>48.34</v>
      </c>
      <c r="P35" s="196">
        <v>55.64</v>
      </c>
      <c r="Q35" s="196">
        <v>5.0999999999999996</v>
      </c>
      <c r="R35" s="196">
        <v>9.91</v>
      </c>
      <c r="S35" s="196">
        <v>6.17</v>
      </c>
      <c r="T35" s="196">
        <v>0</v>
      </c>
      <c r="U35" s="196">
        <v>317.56</v>
      </c>
      <c r="V35" s="196">
        <v>5.0599999999999996</v>
      </c>
      <c r="W35" s="196">
        <v>10.84</v>
      </c>
      <c r="X35" s="196">
        <v>30.67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67.819999999999993</v>
      </c>
      <c r="AQ35" s="196">
        <v>21.98</v>
      </c>
      <c r="AR35" s="196">
        <v>24.03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157.43</v>
      </c>
      <c r="L36" s="196">
        <v>62.59</v>
      </c>
      <c r="M36" s="196">
        <v>0</v>
      </c>
      <c r="N36" s="196">
        <v>14.39</v>
      </c>
      <c r="O36" s="196">
        <v>48.34</v>
      </c>
      <c r="P36" s="196">
        <v>55.64</v>
      </c>
      <c r="Q36" s="196">
        <v>5.0999999999999996</v>
      </c>
      <c r="R36" s="196">
        <v>9.91</v>
      </c>
      <c r="S36" s="196">
        <v>6.17</v>
      </c>
      <c r="T36" s="196">
        <v>0</v>
      </c>
      <c r="U36" s="196">
        <v>317.56</v>
      </c>
      <c r="V36" s="196">
        <v>5.0599999999999996</v>
      </c>
      <c r="W36" s="196">
        <v>10.84</v>
      </c>
      <c r="X36" s="196">
        <v>30.67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67.819999999999993</v>
      </c>
      <c r="AQ36" s="196">
        <v>21.98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157.43</v>
      </c>
      <c r="L37" s="196">
        <v>62.59</v>
      </c>
      <c r="M37" s="196">
        <v>0</v>
      </c>
      <c r="N37" s="196">
        <v>14.39</v>
      </c>
      <c r="O37" s="196">
        <v>48.34</v>
      </c>
      <c r="P37" s="196">
        <v>55.64</v>
      </c>
      <c r="Q37" s="196">
        <v>5.0999999999999996</v>
      </c>
      <c r="R37" s="196">
        <v>9.91</v>
      </c>
      <c r="S37" s="196">
        <v>6.17</v>
      </c>
      <c r="T37" s="196">
        <v>0</v>
      </c>
      <c r="U37" s="196">
        <v>317.56</v>
      </c>
      <c r="V37" s="196">
        <v>5.0599999999999996</v>
      </c>
      <c r="W37" s="196">
        <v>10.84</v>
      </c>
      <c r="X37" s="196">
        <v>30.67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67.819999999999993</v>
      </c>
      <c r="AQ37" s="196">
        <v>21.98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157.43</v>
      </c>
      <c r="L38" s="196">
        <v>62.59</v>
      </c>
      <c r="M38" s="196">
        <v>0</v>
      </c>
      <c r="N38" s="196">
        <v>14.39</v>
      </c>
      <c r="O38" s="196">
        <v>48.34</v>
      </c>
      <c r="P38" s="196">
        <v>55.64</v>
      </c>
      <c r="Q38" s="196">
        <v>5.0999999999999996</v>
      </c>
      <c r="R38" s="196">
        <v>9.91</v>
      </c>
      <c r="S38" s="196">
        <v>6.17</v>
      </c>
      <c r="T38" s="196">
        <v>0</v>
      </c>
      <c r="U38" s="196">
        <v>317.56</v>
      </c>
      <c r="V38" s="196">
        <v>5.0599999999999996</v>
      </c>
      <c r="W38" s="196">
        <v>10.84</v>
      </c>
      <c r="X38" s="196">
        <v>30.67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67.819999999999993</v>
      </c>
      <c r="AQ38" s="196">
        <v>21.98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157.43</v>
      </c>
      <c r="L39" s="196">
        <v>62.59</v>
      </c>
      <c r="M39" s="196">
        <v>0</v>
      </c>
      <c r="N39" s="196">
        <v>14.39</v>
      </c>
      <c r="O39" s="196">
        <v>48.34</v>
      </c>
      <c r="P39" s="196">
        <v>55.64</v>
      </c>
      <c r="Q39" s="196">
        <v>5.0999999999999996</v>
      </c>
      <c r="R39" s="196">
        <v>9.91</v>
      </c>
      <c r="S39" s="196">
        <v>6.17</v>
      </c>
      <c r="T39" s="196">
        <v>0</v>
      </c>
      <c r="U39" s="196">
        <v>317.56</v>
      </c>
      <c r="V39" s="196">
        <v>5.0599999999999996</v>
      </c>
      <c r="W39" s="196">
        <v>10.84</v>
      </c>
      <c r="X39" s="196">
        <v>30.67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67.819999999999993</v>
      </c>
      <c r="AQ39" s="196">
        <v>21.98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157.43</v>
      </c>
      <c r="L40" s="196">
        <v>62.59</v>
      </c>
      <c r="M40" s="196">
        <v>0</v>
      </c>
      <c r="N40" s="196">
        <v>14.39</v>
      </c>
      <c r="O40" s="196">
        <v>48.34</v>
      </c>
      <c r="P40" s="196">
        <v>55.64</v>
      </c>
      <c r="Q40" s="196">
        <v>5.0999999999999996</v>
      </c>
      <c r="R40" s="196">
        <v>9.91</v>
      </c>
      <c r="S40" s="196">
        <v>6.17</v>
      </c>
      <c r="T40" s="196">
        <v>0</v>
      </c>
      <c r="U40" s="196">
        <v>317.56</v>
      </c>
      <c r="V40" s="196">
        <v>5.0599999999999996</v>
      </c>
      <c r="W40" s="196">
        <v>10.84</v>
      </c>
      <c r="X40" s="196">
        <v>30.67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67.819999999999993</v>
      </c>
      <c r="AQ40" s="196">
        <v>21.98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157.43</v>
      </c>
      <c r="L41" s="196">
        <v>62.59</v>
      </c>
      <c r="M41" s="196">
        <v>0</v>
      </c>
      <c r="N41" s="196">
        <v>14.39</v>
      </c>
      <c r="O41" s="196">
        <v>48.34</v>
      </c>
      <c r="P41" s="196">
        <v>55.64</v>
      </c>
      <c r="Q41" s="196">
        <v>5.0999999999999996</v>
      </c>
      <c r="R41" s="196">
        <v>9.91</v>
      </c>
      <c r="S41" s="196">
        <v>6.17</v>
      </c>
      <c r="T41" s="196">
        <v>0</v>
      </c>
      <c r="U41" s="196">
        <v>317.56</v>
      </c>
      <c r="V41" s="196">
        <v>5.0599999999999996</v>
      </c>
      <c r="W41" s="196">
        <v>10.84</v>
      </c>
      <c r="X41" s="196">
        <v>30.67</v>
      </c>
      <c r="Y41" s="196">
        <v>0</v>
      </c>
      <c r="Z41">
        <v>0</v>
      </c>
      <c r="AA41" s="196">
        <v>0</v>
      </c>
      <c r="AB41" s="196">
        <v>6.26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67.819999999999993</v>
      </c>
      <c r="AQ41" s="196">
        <v>21.98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157.43</v>
      </c>
      <c r="L42" s="196">
        <v>62.59</v>
      </c>
      <c r="M42" s="196">
        <v>0</v>
      </c>
      <c r="N42" s="196">
        <v>14.39</v>
      </c>
      <c r="O42" s="196">
        <v>48.34</v>
      </c>
      <c r="P42" s="196">
        <v>55.64</v>
      </c>
      <c r="Q42" s="196">
        <v>5.0999999999999996</v>
      </c>
      <c r="R42" s="196">
        <v>9.91</v>
      </c>
      <c r="S42" s="196">
        <v>6.17</v>
      </c>
      <c r="T42" s="196">
        <v>0</v>
      </c>
      <c r="U42" s="196">
        <v>317.56</v>
      </c>
      <c r="V42" s="196">
        <v>5.0599999999999996</v>
      </c>
      <c r="W42" s="196">
        <v>10.84</v>
      </c>
      <c r="X42" s="196">
        <v>30.67</v>
      </c>
      <c r="Y42" s="196">
        <v>0</v>
      </c>
      <c r="Z42">
        <v>0</v>
      </c>
      <c r="AA42" s="196">
        <v>0</v>
      </c>
      <c r="AB42" s="196">
        <v>6.26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67.819999999999993</v>
      </c>
      <c r="AQ42" s="196">
        <v>21.98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157.43</v>
      </c>
      <c r="L43" s="196">
        <v>62.59</v>
      </c>
      <c r="M43" s="196">
        <v>0</v>
      </c>
      <c r="N43" s="196">
        <v>14.39</v>
      </c>
      <c r="O43" s="196">
        <v>48.34</v>
      </c>
      <c r="P43" s="196">
        <v>55.64</v>
      </c>
      <c r="Q43" s="196">
        <v>5.0999999999999996</v>
      </c>
      <c r="R43" s="196">
        <v>9.91</v>
      </c>
      <c r="S43" s="196">
        <v>6.17</v>
      </c>
      <c r="T43" s="196">
        <v>0</v>
      </c>
      <c r="U43" s="196">
        <v>317.56</v>
      </c>
      <c r="V43" s="196">
        <v>5.0599999999999996</v>
      </c>
      <c r="W43" s="196">
        <v>10.84</v>
      </c>
      <c r="X43" s="196">
        <v>30.67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67.819999999999993</v>
      </c>
      <c r="AQ43" s="196">
        <v>21.98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157.43</v>
      </c>
      <c r="L44" s="196">
        <v>62.59</v>
      </c>
      <c r="M44" s="196">
        <v>0</v>
      </c>
      <c r="N44" s="196">
        <v>14.39</v>
      </c>
      <c r="O44" s="196">
        <v>48.34</v>
      </c>
      <c r="P44" s="196">
        <v>55.64</v>
      </c>
      <c r="Q44" s="196">
        <v>5.0999999999999996</v>
      </c>
      <c r="R44" s="196">
        <v>9.91</v>
      </c>
      <c r="S44" s="196">
        <v>6.17</v>
      </c>
      <c r="T44" s="196">
        <v>0</v>
      </c>
      <c r="U44" s="196">
        <v>317.56</v>
      </c>
      <c r="V44" s="196">
        <v>5.0599999999999996</v>
      </c>
      <c r="W44" s="196">
        <v>10.84</v>
      </c>
      <c r="X44" s="196">
        <v>30.67</v>
      </c>
      <c r="Y44" s="196">
        <v>0</v>
      </c>
      <c r="Z44">
        <v>0</v>
      </c>
      <c r="AA44" s="196">
        <v>0</v>
      </c>
      <c r="AB44" s="196">
        <v>6.26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67.819999999999993</v>
      </c>
      <c r="AQ44" s="196">
        <v>21.98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157.43</v>
      </c>
      <c r="L45" s="196">
        <v>62.59</v>
      </c>
      <c r="M45" s="196">
        <v>0</v>
      </c>
      <c r="N45" s="196">
        <v>14.39</v>
      </c>
      <c r="O45" s="196">
        <v>48.34</v>
      </c>
      <c r="P45" s="196">
        <v>55.64</v>
      </c>
      <c r="Q45" s="196">
        <v>5.0999999999999996</v>
      </c>
      <c r="R45" s="196">
        <v>9.91</v>
      </c>
      <c r="S45" s="196">
        <v>6.17</v>
      </c>
      <c r="T45" s="196">
        <v>0</v>
      </c>
      <c r="U45" s="196">
        <v>317.56</v>
      </c>
      <c r="V45" s="196">
        <v>5.0599999999999996</v>
      </c>
      <c r="W45" s="196">
        <v>10.84</v>
      </c>
      <c r="X45" s="196">
        <v>30.67</v>
      </c>
      <c r="Y45" s="196">
        <v>0</v>
      </c>
      <c r="Z45">
        <v>0</v>
      </c>
      <c r="AA45" s="196">
        <v>0</v>
      </c>
      <c r="AB45" s="196">
        <v>6.26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67.819999999999993</v>
      </c>
      <c r="AQ45" s="196">
        <v>21.98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157.43</v>
      </c>
      <c r="L46" s="196">
        <v>62.59</v>
      </c>
      <c r="M46" s="196">
        <v>0</v>
      </c>
      <c r="N46" s="196">
        <v>14.39</v>
      </c>
      <c r="O46" s="196">
        <v>48.34</v>
      </c>
      <c r="P46" s="196">
        <v>55.64</v>
      </c>
      <c r="Q46" s="196">
        <v>5.0999999999999996</v>
      </c>
      <c r="R46" s="196">
        <v>9.91</v>
      </c>
      <c r="S46" s="196">
        <v>6.17</v>
      </c>
      <c r="T46" s="196">
        <v>0</v>
      </c>
      <c r="U46" s="196">
        <v>317.56</v>
      </c>
      <c r="V46" s="196">
        <v>5.0599999999999996</v>
      </c>
      <c r="W46" s="196">
        <v>10.84</v>
      </c>
      <c r="X46" s="196">
        <v>30.67</v>
      </c>
      <c r="Y46" s="196">
        <v>0</v>
      </c>
      <c r="Z46">
        <v>0</v>
      </c>
      <c r="AA46" s="196">
        <v>0</v>
      </c>
      <c r="AB46" s="196">
        <v>6.26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67.819999999999993</v>
      </c>
      <c r="AQ46" s="196">
        <v>21.98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157.43</v>
      </c>
      <c r="L47" s="196">
        <v>62.59</v>
      </c>
      <c r="M47" s="196">
        <v>0</v>
      </c>
      <c r="N47" s="196">
        <v>14.39</v>
      </c>
      <c r="O47" s="196">
        <v>48.34</v>
      </c>
      <c r="P47" s="196">
        <v>55.64</v>
      </c>
      <c r="Q47" s="196">
        <v>5.0999999999999996</v>
      </c>
      <c r="R47" s="196">
        <v>9.91</v>
      </c>
      <c r="S47" s="196">
        <v>6.17</v>
      </c>
      <c r="T47" s="196">
        <v>0</v>
      </c>
      <c r="U47" s="196">
        <v>317.56</v>
      </c>
      <c r="V47" s="196">
        <v>5.0599999999999996</v>
      </c>
      <c r="W47" s="196">
        <v>10.84</v>
      </c>
      <c r="X47" s="196">
        <v>30.67</v>
      </c>
      <c r="Y47" s="196">
        <v>0</v>
      </c>
      <c r="Z47">
        <v>0</v>
      </c>
      <c r="AA47" s="196">
        <v>0</v>
      </c>
      <c r="AB47" s="196">
        <v>6.26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57.6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67.819999999999993</v>
      </c>
      <c r="AQ47" s="196">
        <v>21.98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157.43</v>
      </c>
      <c r="L48" s="196">
        <v>62.59</v>
      </c>
      <c r="M48" s="196">
        <v>0</v>
      </c>
      <c r="N48" s="196">
        <v>14.39</v>
      </c>
      <c r="O48" s="196">
        <v>48.34</v>
      </c>
      <c r="P48" s="196">
        <v>55.64</v>
      </c>
      <c r="Q48" s="196">
        <v>5.0999999999999996</v>
      </c>
      <c r="R48" s="196">
        <v>9.91</v>
      </c>
      <c r="S48" s="196">
        <v>6.17</v>
      </c>
      <c r="T48" s="196">
        <v>0</v>
      </c>
      <c r="U48" s="196">
        <v>317.56</v>
      </c>
      <c r="V48" s="196">
        <v>5.0599999999999996</v>
      </c>
      <c r="W48" s="196">
        <v>10.84</v>
      </c>
      <c r="X48" s="196">
        <v>30.67</v>
      </c>
      <c r="Y48" s="196">
        <v>0</v>
      </c>
      <c r="Z48">
        <v>0</v>
      </c>
      <c r="AA48" s="196">
        <v>0</v>
      </c>
      <c r="AB48" s="196">
        <v>6.26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57.6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67.819999999999993</v>
      </c>
      <c r="AQ48" s="196">
        <v>21.98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157.43</v>
      </c>
      <c r="L49" s="196">
        <v>62.59</v>
      </c>
      <c r="M49" s="196">
        <v>0</v>
      </c>
      <c r="N49" s="196">
        <v>14.39</v>
      </c>
      <c r="O49" s="196">
        <v>48.34</v>
      </c>
      <c r="P49" s="196">
        <v>55.64</v>
      </c>
      <c r="Q49" s="196">
        <v>5.0999999999999996</v>
      </c>
      <c r="R49" s="196">
        <v>9.91</v>
      </c>
      <c r="S49" s="196">
        <v>6.17</v>
      </c>
      <c r="T49" s="196">
        <v>0</v>
      </c>
      <c r="U49" s="196">
        <v>317.56</v>
      </c>
      <c r="V49" s="196">
        <v>4.88</v>
      </c>
      <c r="W49" s="196">
        <v>10.84</v>
      </c>
      <c r="X49" s="196">
        <v>30.67</v>
      </c>
      <c r="Y49" s="196">
        <v>0</v>
      </c>
      <c r="Z49">
        <v>0</v>
      </c>
      <c r="AA49" s="196">
        <v>0</v>
      </c>
      <c r="AB49" s="196">
        <v>6.26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57.6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67.819999999999993</v>
      </c>
      <c r="AQ49" s="196">
        <v>21.98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157.43</v>
      </c>
      <c r="L50" s="196">
        <v>62.59</v>
      </c>
      <c r="M50" s="196">
        <v>0</v>
      </c>
      <c r="N50" s="196">
        <v>14.39</v>
      </c>
      <c r="O50" s="196">
        <v>48.34</v>
      </c>
      <c r="P50" s="196">
        <v>55.64</v>
      </c>
      <c r="Q50" s="196">
        <v>5.0999999999999996</v>
      </c>
      <c r="R50" s="196">
        <v>9.91</v>
      </c>
      <c r="S50" s="196">
        <v>6.17</v>
      </c>
      <c r="T50" s="196">
        <v>0</v>
      </c>
      <c r="U50" s="196">
        <v>317.56</v>
      </c>
      <c r="V50" s="196">
        <v>4.88</v>
      </c>
      <c r="W50" s="196">
        <v>10.84</v>
      </c>
      <c r="X50" s="196">
        <v>30.67</v>
      </c>
      <c r="Y50" s="196">
        <v>0</v>
      </c>
      <c r="Z50">
        <v>0</v>
      </c>
      <c r="AA50" s="196">
        <v>0</v>
      </c>
      <c r="AB50" s="196">
        <v>6.26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48.43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67.819999999999993</v>
      </c>
      <c r="AQ50" s="196">
        <v>21.98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76.760000000000005</v>
      </c>
      <c r="L51" s="196">
        <v>62.59</v>
      </c>
      <c r="M51" s="196">
        <v>0</v>
      </c>
      <c r="N51" s="196">
        <v>14.39</v>
      </c>
      <c r="O51" s="196">
        <v>48.34</v>
      </c>
      <c r="P51" s="196">
        <v>55.64</v>
      </c>
      <c r="Q51" s="196">
        <v>5.32</v>
      </c>
      <c r="R51" s="196">
        <v>10.33</v>
      </c>
      <c r="S51" s="196">
        <v>6.43</v>
      </c>
      <c r="T51" s="196">
        <v>0</v>
      </c>
      <c r="U51" s="196">
        <v>317.56</v>
      </c>
      <c r="V51" s="196">
        <v>4.88</v>
      </c>
      <c r="W51" s="196">
        <v>10.84</v>
      </c>
      <c r="X51" s="196">
        <v>33.36</v>
      </c>
      <c r="Y51" s="196">
        <v>0</v>
      </c>
      <c r="Z51">
        <v>0</v>
      </c>
      <c r="AA51" s="196">
        <v>0</v>
      </c>
      <c r="AB51" s="196">
        <v>6.26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48.43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67.819999999999993</v>
      </c>
      <c r="AQ51" s="196">
        <v>21.98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79.510000000000005</v>
      </c>
      <c r="L52" s="196">
        <v>62.59</v>
      </c>
      <c r="M52" s="196">
        <v>0</v>
      </c>
      <c r="N52" s="196">
        <v>14.39</v>
      </c>
      <c r="O52" s="196">
        <v>48.34</v>
      </c>
      <c r="P52" s="196">
        <v>55.64</v>
      </c>
      <c r="Q52" s="196">
        <v>5.32</v>
      </c>
      <c r="R52" s="196">
        <v>10.33</v>
      </c>
      <c r="S52" s="196">
        <v>6.43</v>
      </c>
      <c r="T52" s="196">
        <v>0</v>
      </c>
      <c r="U52" s="196">
        <v>317.56</v>
      </c>
      <c r="V52" s="196">
        <v>4.88</v>
      </c>
      <c r="W52" s="196">
        <v>10.84</v>
      </c>
      <c r="X52" s="196">
        <v>34.49</v>
      </c>
      <c r="Y52" s="196">
        <v>0</v>
      </c>
      <c r="Z52">
        <v>0</v>
      </c>
      <c r="AA52" s="196">
        <v>0</v>
      </c>
      <c r="AB52" s="196">
        <v>6.26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48.43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67.819999999999993</v>
      </c>
      <c r="AQ52" s="196">
        <v>21.98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76.760000000000005</v>
      </c>
      <c r="L53" s="196">
        <v>62.59</v>
      </c>
      <c r="M53" s="196">
        <v>0</v>
      </c>
      <c r="N53" s="196">
        <v>14.39</v>
      </c>
      <c r="O53" s="196">
        <v>48.34</v>
      </c>
      <c r="P53" s="196">
        <v>55.64</v>
      </c>
      <c r="Q53" s="196">
        <v>2.76</v>
      </c>
      <c r="R53" s="196">
        <v>10.33</v>
      </c>
      <c r="S53" s="196">
        <v>2.76</v>
      </c>
      <c r="T53" s="196">
        <v>0</v>
      </c>
      <c r="U53" s="196">
        <v>317.56</v>
      </c>
      <c r="V53" s="196">
        <v>4.88</v>
      </c>
      <c r="W53" s="196">
        <v>10.84</v>
      </c>
      <c r="X53" s="196">
        <v>35.28</v>
      </c>
      <c r="Y53" s="196">
        <v>0</v>
      </c>
      <c r="Z53">
        <v>0</v>
      </c>
      <c r="AA53" s="196">
        <v>0</v>
      </c>
      <c r="AB53" s="196">
        <v>6.26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48.43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67.819999999999993</v>
      </c>
      <c r="AQ53" s="196">
        <v>21.98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76.760000000000005</v>
      </c>
      <c r="L54" s="196">
        <v>62.59</v>
      </c>
      <c r="M54" s="196">
        <v>0</v>
      </c>
      <c r="N54" s="196">
        <v>14.39</v>
      </c>
      <c r="O54" s="196">
        <v>48.34</v>
      </c>
      <c r="P54" s="196">
        <v>55.64</v>
      </c>
      <c r="Q54" s="196">
        <v>2.76</v>
      </c>
      <c r="R54" s="196">
        <v>10.33</v>
      </c>
      <c r="S54" s="196">
        <v>2.76</v>
      </c>
      <c r="T54" s="196">
        <v>0</v>
      </c>
      <c r="U54" s="196">
        <v>317.56</v>
      </c>
      <c r="V54" s="196">
        <v>4.88</v>
      </c>
      <c r="W54" s="196">
        <v>10.84</v>
      </c>
      <c r="X54" s="196">
        <v>35.28</v>
      </c>
      <c r="Y54" s="196">
        <v>0</v>
      </c>
      <c r="Z54">
        <v>0</v>
      </c>
      <c r="AA54" s="196">
        <v>0</v>
      </c>
      <c r="AB54" s="196">
        <v>6.26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48.43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67.819999999999993</v>
      </c>
      <c r="AQ54" s="196">
        <v>21.98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76.760000000000005</v>
      </c>
      <c r="L55" s="196">
        <v>32.15</v>
      </c>
      <c r="M55" s="196">
        <v>0</v>
      </c>
      <c r="N55" s="196">
        <v>14.39</v>
      </c>
      <c r="O55" s="196">
        <v>48.34</v>
      </c>
      <c r="P55" s="196">
        <v>55.64</v>
      </c>
      <c r="Q55" s="196">
        <v>2.76</v>
      </c>
      <c r="R55" s="196">
        <v>4.42</v>
      </c>
      <c r="S55" s="196">
        <v>2.76</v>
      </c>
      <c r="T55" s="196">
        <v>0</v>
      </c>
      <c r="U55" s="196">
        <v>317.56</v>
      </c>
      <c r="V55" s="196">
        <v>4.88</v>
      </c>
      <c r="W55" s="196">
        <v>10.84</v>
      </c>
      <c r="X55" s="196">
        <v>35.28</v>
      </c>
      <c r="Y55" s="196">
        <v>0</v>
      </c>
      <c r="Z55">
        <v>0</v>
      </c>
      <c r="AA55" s="196">
        <v>0</v>
      </c>
      <c r="AB55" s="196">
        <v>6.26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48.43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67.819999999999993</v>
      </c>
      <c r="AQ55" s="196">
        <v>9.2100000000000009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76.760000000000005</v>
      </c>
      <c r="L56" s="196">
        <v>31.3</v>
      </c>
      <c r="M56" s="196">
        <v>0</v>
      </c>
      <c r="N56" s="196">
        <v>14.39</v>
      </c>
      <c r="O56" s="196">
        <v>48.34</v>
      </c>
      <c r="P56" s="196">
        <v>55.64</v>
      </c>
      <c r="Q56" s="196">
        <v>2.76</v>
      </c>
      <c r="R56" s="196">
        <v>4.42</v>
      </c>
      <c r="S56" s="196">
        <v>2.76</v>
      </c>
      <c r="T56" s="196">
        <v>0</v>
      </c>
      <c r="U56" s="196">
        <v>317.56</v>
      </c>
      <c r="V56" s="196">
        <v>4.88</v>
      </c>
      <c r="W56" s="196">
        <v>10.84</v>
      </c>
      <c r="X56" s="196">
        <v>35.28</v>
      </c>
      <c r="Y56" s="196">
        <v>0</v>
      </c>
      <c r="Z56">
        <v>0</v>
      </c>
      <c r="AA56" s="196">
        <v>0</v>
      </c>
      <c r="AB56" s="196">
        <v>6.26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48.43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67.819999999999993</v>
      </c>
      <c r="AQ56" s="196">
        <v>9.2100000000000009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76.760000000000005</v>
      </c>
      <c r="L57" s="196">
        <v>31.3</v>
      </c>
      <c r="M57" s="196">
        <v>0</v>
      </c>
      <c r="N57" s="196">
        <v>14.39</v>
      </c>
      <c r="O57" s="196">
        <v>48.34</v>
      </c>
      <c r="P57" s="196">
        <v>55.64</v>
      </c>
      <c r="Q57" s="196">
        <v>2.76</v>
      </c>
      <c r="R57" s="196">
        <v>4.42</v>
      </c>
      <c r="S57" s="196">
        <v>2.76</v>
      </c>
      <c r="T57" s="196">
        <v>0</v>
      </c>
      <c r="U57" s="196">
        <v>317.56</v>
      </c>
      <c r="V57" s="196">
        <v>4.88</v>
      </c>
      <c r="W57" s="196">
        <v>10.84</v>
      </c>
      <c r="X57" s="196">
        <v>33.090000000000003</v>
      </c>
      <c r="Y57" s="196">
        <v>0</v>
      </c>
      <c r="Z57">
        <v>0</v>
      </c>
      <c r="AA57" s="196">
        <v>8.59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48.43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67.819999999999993</v>
      </c>
      <c r="AQ57" s="196">
        <v>9.2100000000000009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76.760000000000005</v>
      </c>
      <c r="L58" s="196">
        <v>31.3</v>
      </c>
      <c r="M58" s="196">
        <v>0</v>
      </c>
      <c r="N58" s="196">
        <v>14.39</v>
      </c>
      <c r="O58" s="196">
        <v>48.34</v>
      </c>
      <c r="P58" s="196">
        <v>55.64</v>
      </c>
      <c r="Q58" s="196">
        <v>2.76</v>
      </c>
      <c r="R58" s="196">
        <v>4.42</v>
      </c>
      <c r="S58" s="196">
        <v>2.76</v>
      </c>
      <c r="T58" s="196">
        <v>0</v>
      </c>
      <c r="U58" s="196">
        <v>317.56</v>
      </c>
      <c r="V58" s="196">
        <v>4.88</v>
      </c>
      <c r="W58" s="196">
        <v>10.84</v>
      </c>
      <c r="X58" s="196">
        <v>33.090000000000003</v>
      </c>
      <c r="Y58" s="196">
        <v>0</v>
      </c>
      <c r="Z58">
        <v>0</v>
      </c>
      <c r="AA58" s="196">
        <v>8.59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48.43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67.819999999999993</v>
      </c>
      <c r="AQ58" s="196">
        <v>9.2100000000000009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76.760000000000005</v>
      </c>
      <c r="L59" s="196">
        <v>31.3</v>
      </c>
      <c r="M59" s="196">
        <v>0</v>
      </c>
      <c r="N59" s="196">
        <v>14.39</v>
      </c>
      <c r="O59" s="196">
        <v>48.34</v>
      </c>
      <c r="P59" s="196">
        <v>55.64</v>
      </c>
      <c r="Q59" s="196">
        <v>2.76</v>
      </c>
      <c r="R59" s="196">
        <v>4.42</v>
      </c>
      <c r="S59" s="196">
        <v>2.76</v>
      </c>
      <c r="T59" s="196">
        <v>0</v>
      </c>
      <c r="U59" s="196">
        <v>317.56</v>
      </c>
      <c r="V59" s="196">
        <v>0</v>
      </c>
      <c r="W59" s="196">
        <v>10.84</v>
      </c>
      <c r="X59" s="196">
        <v>33.090000000000003</v>
      </c>
      <c r="Y59" s="196">
        <v>0</v>
      </c>
      <c r="Z59">
        <v>0</v>
      </c>
      <c r="AA59" s="196">
        <v>8.59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48.43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67.819999999999993</v>
      </c>
      <c r="AQ59" s="196">
        <v>9.2100000000000009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76.760000000000005</v>
      </c>
      <c r="L60" s="196">
        <v>31.3</v>
      </c>
      <c r="M60" s="196">
        <v>0</v>
      </c>
      <c r="N60" s="196">
        <v>14.39</v>
      </c>
      <c r="O60" s="196">
        <v>48.34</v>
      </c>
      <c r="P60" s="196">
        <v>55.64</v>
      </c>
      <c r="Q60" s="196">
        <v>2.76</v>
      </c>
      <c r="R60" s="196">
        <v>4.42</v>
      </c>
      <c r="S60" s="196">
        <v>2.76</v>
      </c>
      <c r="T60" s="196">
        <v>0</v>
      </c>
      <c r="U60" s="196">
        <v>317.56</v>
      </c>
      <c r="V60" s="196">
        <v>0</v>
      </c>
      <c r="W60" s="196">
        <v>10.84</v>
      </c>
      <c r="X60" s="196">
        <v>33.090000000000003</v>
      </c>
      <c r="Y60" s="196">
        <v>0</v>
      </c>
      <c r="Z60">
        <v>0</v>
      </c>
      <c r="AA60" s="196">
        <v>8.59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48.43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67.819999999999993</v>
      </c>
      <c r="AQ60" s="196">
        <v>9.2100000000000009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76.760000000000005</v>
      </c>
      <c r="L61" s="196">
        <v>31.3</v>
      </c>
      <c r="M61" s="196">
        <v>0</v>
      </c>
      <c r="N61" s="196">
        <v>14.39</v>
      </c>
      <c r="O61" s="196">
        <v>48.34</v>
      </c>
      <c r="P61" s="196">
        <v>55.64</v>
      </c>
      <c r="Q61" s="196">
        <v>2.76</v>
      </c>
      <c r="R61" s="196">
        <v>4.42</v>
      </c>
      <c r="S61" s="196">
        <v>2.76</v>
      </c>
      <c r="T61" s="196">
        <v>0</v>
      </c>
      <c r="U61" s="196">
        <v>317.56</v>
      </c>
      <c r="V61" s="196">
        <v>0</v>
      </c>
      <c r="W61" s="196">
        <v>10.84</v>
      </c>
      <c r="X61" s="196">
        <v>33.090000000000003</v>
      </c>
      <c r="Y61" s="196">
        <v>0</v>
      </c>
      <c r="Z61">
        <v>0</v>
      </c>
      <c r="AA61" s="196">
        <v>8.59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48.43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67.819999999999993</v>
      </c>
      <c r="AQ61" s="196">
        <v>9.2100000000000009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76.760000000000005</v>
      </c>
      <c r="L62" s="196">
        <v>31.3</v>
      </c>
      <c r="M62" s="196">
        <v>0</v>
      </c>
      <c r="N62" s="196">
        <v>14.39</v>
      </c>
      <c r="O62" s="196">
        <v>48.34</v>
      </c>
      <c r="P62" s="196">
        <v>55.64</v>
      </c>
      <c r="Q62" s="196">
        <v>2.76</v>
      </c>
      <c r="R62" s="196">
        <v>4.42</v>
      </c>
      <c r="S62" s="196">
        <v>2.76</v>
      </c>
      <c r="T62" s="196">
        <v>0</v>
      </c>
      <c r="U62" s="196">
        <v>317.56</v>
      </c>
      <c r="V62" s="196">
        <v>0</v>
      </c>
      <c r="W62" s="196">
        <v>10.84</v>
      </c>
      <c r="X62" s="196">
        <v>33.090000000000003</v>
      </c>
      <c r="Y62" s="196">
        <v>0</v>
      </c>
      <c r="Z62">
        <v>0</v>
      </c>
      <c r="AA62" s="196">
        <v>8.59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48.43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67.819999999999993</v>
      </c>
      <c r="AQ62" s="196">
        <v>9.2100000000000009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76.760000000000005</v>
      </c>
      <c r="L63" s="196">
        <v>31.3</v>
      </c>
      <c r="M63" s="196">
        <v>0</v>
      </c>
      <c r="N63" s="196">
        <v>14.39</v>
      </c>
      <c r="O63" s="196">
        <v>48.34</v>
      </c>
      <c r="P63" s="196">
        <v>55.64</v>
      </c>
      <c r="Q63" s="196">
        <v>2.76</v>
      </c>
      <c r="R63" s="196">
        <v>4.42</v>
      </c>
      <c r="S63" s="196">
        <v>2.76</v>
      </c>
      <c r="T63" s="196">
        <v>0</v>
      </c>
      <c r="U63" s="196">
        <v>317.56</v>
      </c>
      <c r="V63" s="196">
        <v>0</v>
      </c>
      <c r="W63" s="196">
        <v>10.84</v>
      </c>
      <c r="X63" s="196">
        <v>33.090000000000003</v>
      </c>
      <c r="Y63" s="196">
        <v>0</v>
      </c>
      <c r="Z63">
        <v>0</v>
      </c>
      <c r="AA63" s="196">
        <v>8.59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48.43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67.819999999999993</v>
      </c>
      <c r="AQ63" s="196">
        <v>9.2100000000000009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76.760000000000005</v>
      </c>
      <c r="L64" s="196">
        <v>31.3</v>
      </c>
      <c r="M64" s="196">
        <v>0</v>
      </c>
      <c r="N64" s="196">
        <v>14.39</v>
      </c>
      <c r="O64" s="196">
        <v>48.34</v>
      </c>
      <c r="P64" s="196">
        <v>55.64</v>
      </c>
      <c r="Q64" s="196">
        <v>2.76</v>
      </c>
      <c r="R64" s="196">
        <v>4.42</v>
      </c>
      <c r="S64" s="196">
        <v>2.76</v>
      </c>
      <c r="T64" s="196">
        <v>0</v>
      </c>
      <c r="U64" s="196">
        <v>317.56</v>
      </c>
      <c r="V64" s="196">
        <v>0</v>
      </c>
      <c r="W64" s="196">
        <v>10.84</v>
      </c>
      <c r="X64" s="196">
        <v>33.090000000000003</v>
      </c>
      <c r="Y64" s="196">
        <v>0</v>
      </c>
      <c r="Z64">
        <v>0</v>
      </c>
      <c r="AA64" s="196">
        <v>8.59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48.43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67.819999999999993</v>
      </c>
      <c r="AQ64" s="196">
        <v>9.2100000000000009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76.760000000000005</v>
      </c>
      <c r="L65" s="196">
        <v>31.3</v>
      </c>
      <c r="M65" s="196">
        <v>0</v>
      </c>
      <c r="N65" s="196">
        <v>14.39</v>
      </c>
      <c r="O65" s="196">
        <v>48.34</v>
      </c>
      <c r="P65" s="196">
        <v>55.64</v>
      </c>
      <c r="Q65" s="196">
        <v>2.76</v>
      </c>
      <c r="R65" s="196">
        <v>4.42</v>
      </c>
      <c r="S65" s="196">
        <v>2.76</v>
      </c>
      <c r="T65" s="196">
        <v>0</v>
      </c>
      <c r="U65" s="196">
        <v>317.56</v>
      </c>
      <c r="V65" s="196">
        <v>0</v>
      </c>
      <c r="W65" s="196">
        <v>10.84</v>
      </c>
      <c r="X65" s="196">
        <v>33.090000000000003</v>
      </c>
      <c r="Y65" s="196">
        <v>0</v>
      </c>
      <c r="Z65">
        <v>0</v>
      </c>
      <c r="AA65" s="196">
        <v>8.59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48.43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67.819999999999993</v>
      </c>
      <c r="AQ65" s="196">
        <v>9.2100000000000009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76.760000000000005</v>
      </c>
      <c r="L66" s="196">
        <v>31.3</v>
      </c>
      <c r="M66" s="196">
        <v>0</v>
      </c>
      <c r="N66" s="196">
        <v>14.39</v>
      </c>
      <c r="O66" s="196">
        <v>48.34</v>
      </c>
      <c r="P66" s="196">
        <v>55.64</v>
      </c>
      <c r="Q66" s="196">
        <v>2.76</v>
      </c>
      <c r="R66" s="196">
        <v>4.42</v>
      </c>
      <c r="S66" s="196">
        <v>2.76</v>
      </c>
      <c r="T66" s="196">
        <v>0</v>
      </c>
      <c r="U66" s="196">
        <v>317.56</v>
      </c>
      <c r="V66" s="196">
        <v>0</v>
      </c>
      <c r="W66" s="196">
        <v>10.84</v>
      </c>
      <c r="X66" s="196">
        <v>33.090000000000003</v>
      </c>
      <c r="Y66" s="196">
        <v>0</v>
      </c>
      <c r="Z66">
        <v>0</v>
      </c>
      <c r="AA66" s="196">
        <v>8.59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48.43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67.819999999999993</v>
      </c>
      <c r="AQ66" s="196">
        <v>9.2100000000000009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76.260000000000005</v>
      </c>
      <c r="L67" s="196">
        <v>31.3</v>
      </c>
      <c r="M67" s="196">
        <v>0</v>
      </c>
      <c r="N67" s="196">
        <v>14.39</v>
      </c>
      <c r="O67" s="196">
        <v>48.34</v>
      </c>
      <c r="P67" s="196">
        <v>55.64</v>
      </c>
      <c r="Q67" s="196">
        <v>2.76</v>
      </c>
      <c r="R67" s="196">
        <v>4.42</v>
      </c>
      <c r="S67" s="196">
        <v>2.76</v>
      </c>
      <c r="T67" s="196">
        <v>0</v>
      </c>
      <c r="U67" s="196">
        <v>317.56</v>
      </c>
      <c r="V67" s="196">
        <v>0</v>
      </c>
      <c r="W67" s="196">
        <v>10.84</v>
      </c>
      <c r="X67" s="196">
        <v>33.090000000000003</v>
      </c>
      <c r="Y67" s="196">
        <v>0</v>
      </c>
      <c r="Z67">
        <v>0</v>
      </c>
      <c r="AA67" s="196">
        <v>8.59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48.43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67.819999999999993</v>
      </c>
      <c r="AQ67" s="196">
        <v>9.2100000000000009</v>
      </c>
      <c r="AR67" s="196">
        <v>15.56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76.760000000000005</v>
      </c>
      <c r="L68" s="196">
        <v>31.3</v>
      </c>
      <c r="M68" s="196">
        <v>0</v>
      </c>
      <c r="N68" s="196">
        <v>14.39</v>
      </c>
      <c r="O68" s="196">
        <v>48.34</v>
      </c>
      <c r="P68" s="196">
        <v>55.64</v>
      </c>
      <c r="Q68" s="196">
        <v>2.76</v>
      </c>
      <c r="R68" s="196">
        <v>10.33</v>
      </c>
      <c r="S68" s="196">
        <v>2.76</v>
      </c>
      <c r="T68" s="196">
        <v>0</v>
      </c>
      <c r="U68" s="196">
        <v>317.56</v>
      </c>
      <c r="V68" s="196">
        <v>4.93</v>
      </c>
      <c r="W68" s="196">
        <v>10.84</v>
      </c>
      <c r="X68" s="196">
        <v>33.090000000000003</v>
      </c>
      <c r="Y68" s="196">
        <v>0</v>
      </c>
      <c r="Z68">
        <v>0</v>
      </c>
      <c r="AA68" s="196">
        <v>8.59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48.43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67.819999999999993</v>
      </c>
      <c r="AQ68" s="196">
        <v>9.2100000000000009</v>
      </c>
      <c r="AR68" s="196">
        <v>7.07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157.43</v>
      </c>
      <c r="L69" s="196">
        <v>62.59</v>
      </c>
      <c r="M69" s="196">
        <v>0</v>
      </c>
      <c r="N69" s="196">
        <v>14.39</v>
      </c>
      <c r="O69" s="196">
        <v>48.34</v>
      </c>
      <c r="P69" s="196">
        <v>55.64</v>
      </c>
      <c r="Q69" s="196">
        <v>5.32</v>
      </c>
      <c r="R69" s="196">
        <v>10.33</v>
      </c>
      <c r="S69" s="196">
        <v>6.43</v>
      </c>
      <c r="T69" s="196">
        <v>0</v>
      </c>
      <c r="U69" s="196">
        <v>317.56</v>
      </c>
      <c r="V69" s="196">
        <v>4.93</v>
      </c>
      <c r="W69" s="196">
        <v>10.84</v>
      </c>
      <c r="X69" s="196">
        <v>33.090000000000003</v>
      </c>
      <c r="Y69" s="196">
        <v>0</v>
      </c>
      <c r="Z69">
        <v>0</v>
      </c>
      <c r="AA69" s="196">
        <v>8.59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48.43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67.819999999999993</v>
      </c>
      <c r="AQ69" s="196">
        <v>21.98</v>
      </c>
      <c r="AR69" s="196">
        <v>2.58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157.43</v>
      </c>
      <c r="L70" s="196">
        <v>62.59</v>
      </c>
      <c r="M70" s="196">
        <v>0</v>
      </c>
      <c r="N70" s="196">
        <v>14.39</v>
      </c>
      <c r="O70" s="196">
        <v>48.34</v>
      </c>
      <c r="P70" s="196">
        <v>55.64</v>
      </c>
      <c r="Q70" s="196">
        <v>5.32</v>
      </c>
      <c r="R70" s="196">
        <v>10.33</v>
      </c>
      <c r="S70" s="196">
        <v>6.43</v>
      </c>
      <c r="T70" s="196">
        <v>0</v>
      </c>
      <c r="U70" s="196">
        <v>317.56</v>
      </c>
      <c r="V70" s="196">
        <v>4.93</v>
      </c>
      <c r="W70" s="196">
        <v>10.84</v>
      </c>
      <c r="X70" s="196">
        <v>33.090000000000003</v>
      </c>
      <c r="Y70" s="196">
        <v>0</v>
      </c>
      <c r="Z70">
        <v>0</v>
      </c>
      <c r="AA70" s="196">
        <v>8.59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67.819999999999993</v>
      </c>
      <c r="AQ70" s="196">
        <v>21.98</v>
      </c>
      <c r="AR70" s="196">
        <v>0.46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157.43</v>
      </c>
      <c r="L71" s="196">
        <v>62.59</v>
      </c>
      <c r="M71" s="196">
        <v>0</v>
      </c>
      <c r="N71" s="196">
        <v>14.39</v>
      </c>
      <c r="O71" s="196">
        <v>48.34</v>
      </c>
      <c r="P71" s="196">
        <v>55.64</v>
      </c>
      <c r="Q71" s="196">
        <v>5.32</v>
      </c>
      <c r="R71" s="196">
        <v>10.33</v>
      </c>
      <c r="S71" s="196">
        <v>6.43</v>
      </c>
      <c r="T71" s="196">
        <v>0</v>
      </c>
      <c r="U71" s="196">
        <v>317.56</v>
      </c>
      <c r="V71" s="196">
        <v>4.93</v>
      </c>
      <c r="W71" s="196">
        <v>10.84</v>
      </c>
      <c r="X71" s="196">
        <v>33.090000000000003</v>
      </c>
      <c r="Y71" s="196">
        <v>0</v>
      </c>
      <c r="Z71">
        <v>0</v>
      </c>
      <c r="AA71" s="196">
        <v>8.59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67.819999999999993</v>
      </c>
      <c r="AQ71" s="196">
        <v>21.98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157.43</v>
      </c>
      <c r="L72" s="196">
        <v>62.59</v>
      </c>
      <c r="M72" s="196">
        <v>0</v>
      </c>
      <c r="N72" s="196">
        <v>14.39</v>
      </c>
      <c r="O72" s="196">
        <v>48.34</v>
      </c>
      <c r="P72" s="196">
        <v>55.64</v>
      </c>
      <c r="Q72" s="196">
        <v>5.32</v>
      </c>
      <c r="R72" s="196">
        <v>10.33</v>
      </c>
      <c r="S72" s="196">
        <v>6.43</v>
      </c>
      <c r="T72" s="196">
        <v>0</v>
      </c>
      <c r="U72" s="196">
        <v>317.56</v>
      </c>
      <c r="V72" s="196">
        <v>4.93</v>
      </c>
      <c r="W72" s="196">
        <v>10.84</v>
      </c>
      <c r="X72" s="196">
        <v>33.090000000000003</v>
      </c>
      <c r="Y72" s="196">
        <v>0</v>
      </c>
      <c r="Z72">
        <v>0</v>
      </c>
      <c r="AA72" s="196">
        <v>8.1199999999999992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67.819999999999993</v>
      </c>
      <c r="AQ72" s="196">
        <v>21.98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157.43</v>
      </c>
      <c r="L73" s="196">
        <v>62.59</v>
      </c>
      <c r="M73" s="196">
        <v>0</v>
      </c>
      <c r="N73" s="196">
        <v>14.39</v>
      </c>
      <c r="O73" s="196">
        <v>48.34</v>
      </c>
      <c r="P73" s="196">
        <v>55.64</v>
      </c>
      <c r="Q73" s="196">
        <v>5.32</v>
      </c>
      <c r="R73" s="196">
        <v>10.33</v>
      </c>
      <c r="S73" s="196">
        <v>6.43</v>
      </c>
      <c r="T73" s="196">
        <v>0</v>
      </c>
      <c r="U73" s="196">
        <v>317.56</v>
      </c>
      <c r="V73" s="196">
        <v>4.93</v>
      </c>
      <c r="W73" s="196">
        <v>10.84</v>
      </c>
      <c r="X73" s="196">
        <v>33.090000000000003</v>
      </c>
      <c r="Y73" s="196">
        <v>0</v>
      </c>
      <c r="Z73">
        <v>0</v>
      </c>
      <c r="AA73" s="196">
        <v>8.1199999999999992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67.819999999999993</v>
      </c>
      <c r="AQ73" s="196">
        <v>21.98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157.43</v>
      </c>
      <c r="L74" s="196">
        <v>62.59</v>
      </c>
      <c r="M74" s="196">
        <v>0</v>
      </c>
      <c r="N74" s="196">
        <v>14.39</v>
      </c>
      <c r="O74" s="196">
        <v>48.34</v>
      </c>
      <c r="P74" s="196">
        <v>55.64</v>
      </c>
      <c r="Q74" s="196">
        <v>5.32</v>
      </c>
      <c r="R74" s="196">
        <v>10.33</v>
      </c>
      <c r="S74" s="196">
        <v>6.43</v>
      </c>
      <c r="T74" s="196">
        <v>0</v>
      </c>
      <c r="U74" s="196">
        <v>317.56</v>
      </c>
      <c r="V74" s="196">
        <v>4.93</v>
      </c>
      <c r="W74" s="196">
        <v>10.84</v>
      </c>
      <c r="X74" s="196">
        <v>33.090000000000003</v>
      </c>
      <c r="Y74" s="196">
        <v>0</v>
      </c>
      <c r="Z74">
        <v>0</v>
      </c>
      <c r="AA74" s="196">
        <v>8.1199999999999992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67.819999999999993</v>
      </c>
      <c r="AQ74" s="196">
        <v>21.98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157.43</v>
      </c>
      <c r="L75" s="196">
        <v>62.59</v>
      </c>
      <c r="M75" s="196">
        <v>0</v>
      </c>
      <c r="N75" s="196">
        <v>14.39</v>
      </c>
      <c r="O75" s="196">
        <v>48.34</v>
      </c>
      <c r="P75" s="196">
        <v>55.64</v>
      </c>
      <c r="Q75" s="196">
        <v>5.32</v>
      </c>
      <c r="R75" s="196">
        <v>10.33</v>
      </c>
      <c r="S75" s="196">
        <v>6.43</v>
      </c>
      <c r="T75" s="196">
        <v>0</v>
      </c>
      <c r="U75" s="196">
        <v>317.56</v>
      </c>
      <c r="V75" s="196">
        <v>4.93</v>
      </c>
      <c r="W75" s="196">
        <v>10.84</v>
      </c>
      <c r="X75" s="196">
        <v>33.090000000000003</v>
      </c>
      <c r="Y75" s="196">
        <v>0</v>
      </c>
      <c r="Z75">
        <v>0</v>
      </c>
      <c r="AA75" s="196">
        <v>8.1199999999999992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67.819999999999993</v>
      </c>
      <c r="AQ75" s="196">
        <v>21.98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157.43</v>
      </c>
      <c r="L76" s="196">
        <v>62.59</v>
      </c>
      <c r="M76" s="196">
        <v>0</v>
      </c>
      <c r="N76" s="196">
        <v>14.39</v>
      </c>
      <c r="O76" s="196">
        <v>48.34</v>
      </c>
      <c r="P76" s="196">
        <v>55.64</v>
      </c>
      <c r="Q76" s="196">
        <v>5.32</v>
      </c>
      <c r="R76" s="196">
        <v>10.33</v>
      </c>
      <c r="S76" s="196">
        <v>6.43</v>
      </c>
      <c r="T76" s="196">
        <v>0</v>
      </c>
      <c r="U76" s="196">
        <v>317.56</v>
      </c>
      <c r="V76" s="196">
        <v>4.93</v>
      </c>
      <c r="W76" s="196">
        <v>10.84</v>
      </c>
      <c r="X76" s="196">
        <v>33.090000000000003</v>
      </c>
      <c r="Y76" s="196">
        <v>0</v>
      </c>
      <c r="Z76">
        <v>0</v>
      </c>
      <c r="AA76" s="196">
        <v>8.1199999999999992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67.819999999999993</v>
      </c>
      <c r="AQ76" s="196">
        <v>21.98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157.43</v>
      </c>
      <c r="L77" s="196">
        <v>62.59</v>
      </c>
      <c r="M77" s="196">
        <v>0</v>
      </c>
      <c r="N77" s="196">
        <v>14.39</v>
      </c>
      <c r="O77" s="196">
        <v>48.34</v>
      </c>
      <c r="P77" s="196">
        <v>55.64</v>
      </c>
      <c r="Q77" s="196">
        <v>5.32</v>
      </c>
      <c r="R77" s="196">
        <v>10.33</v>
      </c>
      <c r="S77" s="196">
        <v>6.43</v>
      </c>
      <c r="T77" s="196">
        <v>0</v>
      </c>
      <c r="U77" s="196">
        <v>317.56</v>
      </c>
      <c r="V77" s="196">
        <v>4.93</v>
      </c>
      <c r="W77" s="196">
        <v>10.84</v>
      </c>
      <c r="X77" s="196">
        <v>33.090000000000003</v>
      </c>
      <c r="Y77" s="196">
        <v>0</v>
      </c>
      <c r="Z77">
        <v>0</v>
      </c>
      <c r="AA77" s="196">
        <v>8.1199999999999992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67.819999999999993</v>
      </c>
      <c r="AQ77" s="196">
        <v>21.98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157.43</v>
      </c>
      <c r="L78" s="196">
        <v>62.59</v>
      </c>
      <c r="M78" s="196">
        <v>0</v>
      </c>
      <c r="N78" s="196">
        <v>14.39</v>
      </c>
      <c r="O78" s="196">
        <v>48.34</v>
      </c>
      <c r="P78" s="196">
        <v>55.64</v>
      </c>
      <c r="Q78" s="196">
        <v>5.32</v>
      </c>
      <c r="R78" s="196">
        <v>10.33</v>
      </c>
      <c r="S78" s="196">
        <v>6.43</v>
      </c>
      <c r="T78" s="196">
        <v>0</v>
      </c>
      <c r="U78" s="196">
        <v>317.56</v>
      </c>
      <c r="V78" s="196">
        <v>4.93</v>
      </c>
      <c r="W78" s="196">
        <v>10.84</v>
      </c>
      <c r="X78" s="196">
        <v>33.090000000000003</v>
      </c>
      <c r="Y78" s="196">
        <v>0</v>
      </c>
      <c r="Z78">
        <v>0</v>
      </c>
      <c r="AA78" s="196">
        <v>8.1199999999999992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67.819999999999993</v>
      </c>
      <c r="AQ78" s="196">
        <v>21.98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157.43</v>
      </c>
      <c r="L79" s="196">
        <v>62.59</v>
      </c>
      <c r="M79" s="196">
        <v>0</v>
      </c>
      <c r="N79" s="196">
        <v>14.39</v>
      </c>
      <c r="O79" s="196">
        <v>48.34</v>
      </c>
      <c r="P79" s="196">
        <v>55.64</v>
      </c>
      <c r="Q79" s="196">
        <v>5.32</v>
      </c>
      <c r="R79" s="196">
        <v>10.33</v>
      </c>
      <c r="S79" s="196">
        <v>6.43</v>
      </c>
      <c r="T79" s="196">
        <v>0</v>
      </c>
      <c r="U79" s="196">
        <v>317.56</v>
      </c>
      <c r="V79" s="196">
        <v>4.93</v>
      </c>
      <c r="W79" s="196">
        <v>10.84</v>
      </c>
      <c r="X79" s="196">
        <v>33.090000000000003</v>
      </c>
      <c r="Y79" s="196">
        <v>0</v>
      </c>
      <c r="Z79">
        <v>0</v>
      </c>
      <c r="AA79" s="196">
        <v>8.1199999999999992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67.819999999999993</v>
      </c>
      <c r="AQ79" s="196">
        <v>21.98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157.43</v>
      </c>
      <c r="L80" s="196">
        <v>62.59</v>
      </c>
      <c r="M80" s="196">
        <v>0</v>
      </c>
      <c r="N80" s="196">
        <v>14.39</v>
      </c>
      <c r="O80" s="196">
        <v>48.34</v>
      </c>
      <c r="P80" s="196">
        <v>55.64</v>
      </c>
      <c r="Q80" s="196">
        <v>5.32</v>
      </c>
      <c r="R80" s="196">
        <v>10.33</v>
      </c>
      <c r="S80" s="196">
        <v>6.43</v>
      </c>
      <c r="T80" s="196">
        <v>0</v>
      </c>
      <c r="U80" s="196">
        <v>317.56</v>
      </c>
      <c r="V80" s="196">
        <v>4.93</v>
      </c>
      <c r="W80" s="196">
        <v>10.84</v>
      </c>
      <c r="X80" s="196">
        <v>33.090000000000003</v>
      </c>
      <c r="Y80" s="196">
        <v>0</v>
      </c>
      <c r="Z80">
        <v>0</v>
      </c>
      <c r="AA80" s="196">
        <v>8.1199999999999992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67.819999999999993</v>
      </c>
      <c r="AQ80" s="196">
        <v>21.98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157.43</v>
      </c>
      <c r="L81" s="196">
        <v>62.59</v>
      </c>
      <c r="M81" s="196">
        <v>0</v>
      </c>
      <c r="N81" s="196">
        <v>14.39</v>
      </c>
      <c r="O81" s="196">
        <v>48.34</v>
      </c>
      <c r="P81" s="196">
        <v>55.64</v>
      </c>
      <c r="Q81" s="196">
        <v>5.32</v>
      </c>
      <c r="R81" s="196">
        <v>10.33</v>
      </c>
      <c r="S81" s="196">
        <v>6.43</v>
      </c>
      <c r="T81" s="196">
        <v>0</v>
      </c>
      <c r="U81" s="196">
        <v>317.56</v>
      </c>
      <c r="V81" s="196">
        <v>4.93</v>
      </c>
      <c r="W81" s="196">
        <v>10.84</v>
      </c>
      <c r="X81" s="196">
        <v>33.090000000000003</v>
      </c>
      <c r="Y81" s="196">
        <v>0</v>
      </c>
      <c r="Z81">
        <v>0</v>
      </c>
      <c r="AA81" s="196">
        <v>8.1199999999999992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67.819999999999993</v>
      </c>
      <c r="AQ81" s="196">
        <v>21.98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157.43</v>
      </c>
      <c r="L82" s="196">
        <v>62.59</v>
      </c>
      <c r="M82" s="196">
        <v>0</v>
      </c>
      <c r="N82" s="196">
        <v>14.39</v>
      </c>
      <c r="O82" s="196">
        <v>48.34</v>
      </c>
      <c r="P82" s="196">
        <v>55.64</v>
      </c>
      <c r="Q82" s="196">
        <v>5.32</v>
      </c>
      <c r="R82" s="196">
        <v>10.33</v>
      </c>
      <c r="S82" s="196">
        <v>6.43</v>
      </c>
      <c r="T82" s="196">
        <v>0</v>
      </c>
      <c r="U82" s="196">
        <v>317.56</v>
      </c>
      <c r="V82" s="196">
        <v>4.93</v>
      </c>
      <c r="W82" s="196">
        <v>10.84</v>
      </c>
      <c r="X82" s="196">
        <v>33.090000000000003</v>
      </c>
      <c r="Y82" s="196">
        <v>0</v>
      </c>
      <c r="Z82">
        <v>0</v>
      </c>
      <c r="AA82" s="196">
        <v>8.1199999999999992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48.43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67.819999999999993</v>
      </c>
      <c r="AQ82" s="196">
        <v>21.98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143.91999999999999</v>
      </c>
      <c r="L83" s="196">
        <v>62.59</v>
      </c>
      <c r="M83" s="196">
        <v>0</v>
      </c>
      <c r="N83" s="196">
        <v>14.39</v>
      </c>
      <c r="O83" s="196">
        <v>48.34</v>
      </c>
      <c r="P83" s="196">
        <v>55.64</v>
      </c>
      <c r="Q83" s="196">
        <v>5.32</v>
      </c>
      <c r="R83" s="196">
        <v>10.33</v>
      </c>
      <c r="S83" s="196">
        <v>6.43</v>
      </c>
      <c r="T83" s="196">
        <v>0</v>
      </c>
      <c r="U83" s="196">
        <v>317.56</v>
      </c>
      <c r="V83" s="196">
        <v>5.0599999999999996</v>
      </c>
      <c r="W83" s="196">
        <v>11.3</v>
      </c>
      <c r="X83" s="196">
        <v>35.950000000000003</v>
      </c>
      <c r="Y83" s="196">
        <v>0</v>
      </c>
      <c r="Z83">
        <v>0</v>
      </c>
      <c r="AA83" s="196">
        <v>8.1199999999999992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48.43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67.819999999999993</v>
      </c>
      <c r="AQ83" s="196">
        <v>21.98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139.13</v>
      </c>
      <c r="L84" s="196">
        <v>62.59</v>
      </c>
      <c r="M84" s="196">
        <v>0</v>
      </c>
      <c r="N84" s="196">
        <v>14.39</v>
      </c>
      <c r="O84" s="196">
        <v>48.34</v>
      </c>
      <c r="P84" s="196">
        <v>55.64</v>
      </c>
      <c r="Q84" s="196">
        <v>5.32</v>
      </c>
      <c r="R84" s="196">
        <v>10.33</v>
      </c>
      <c r="S84" s="196">
        <v>6.43</v>
      </c>
      <c r="T84" s="196">
        <v>0</v>
      </c>
      <c r="U84" s="196">
        <v>317.56</v>
      </c>
      <c r="V84" s="196">
        <v>5.0599999999999996</v>
      </c>
      <c r="W84" s="196">
        <v>11.3</v>
      </c>
      <c r="X84" s="196">
        <v>35.950000000000003</v>
      </c>
      <c r="Y84" s="196">
        <v>0</v>
      </c>
      <c r="Z84">
        <v>0</v>
      </c>
      <c r="AA84" s="196">
        <v>8.1199999999999992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48.43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67.819999999999993</v>
      </c>
      <c r="AQ84" s="196">
        <v>21.98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73.650000000000006</v>
      </c>
      <c r="L85" s="196">
        <v>62.59</v>
      </c>
      <c r="M85" s="196">
        <v>0</v>
      </c>
      <c r="N85" s="196">
        <v>14.39</v>
      </c>
      <c r="O85" s="196">
        <v>48.34</v>
      </c>
      <c r="P85" s="196">
        <v>55.64</v>
      </c>
      <c r="Q85" s="196">
        <v>0.84</v>
      </c>
      <c r="R85" s="196">
        <v>4.42</v>
      </c>
      <c r="S85" s="196">
        <v>1.7</v>
      </c>
      <c r="T85" s="196">
        <v>0</v>
      </c>
      <c r="U85" s="196">
        <v>317.56</v>
      </c>
      <c r="V85" s="196">
        <v>5.0599999999999996</v>
      </c>
      <c r="W85" s="196">
        <v>11.3</v>
      </c>
      <c r="X85" s="196">
        <v>35.950000000000003</v>
      </c>
      <c r="Y85" s="196">
        <v>0</v>
      </c>
      <c r="Z85">
        <v>0</v>
      </c>
      <c r="AA85" s="196">
        <v>8.1199999999999992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48.43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67.819999999999993</v>
      </c>
      <c r="AQ85" s="196">
        <v>18.739999999999998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73.650000000000006</v>
      </c>
      <c r="L86" s="196">
        <v>29.74</v>
      </c>
      <c r="M86" s="196">
        <v>0</v>
      </c>
      <c r="N86" s="196">
        <v>14.39</v>
      </c>
      <c r="O86" s="196">
        <v>48.34</v>
      </c>
      <c r="P86" s="196">
        <v>55.64</v>
      </c>
      <c r="Q86" s="196">
        <v>0.84</v>
      </c>
      <c r="R86" s="196">
        <v>4.42</v>
      </c>
      <c r="S86" s="196">
        <v>1.7</v>
      </c>
      <c r="T86" s="196">
        <v>0</v>
      </c>
      <c r="U86" s="196">
        <v>317.56</v>
      </c>
      <c r="V86" s="196">
        <v>5.0599999999999996</v>
      </c>
      <c r="W86" s="196">
        <v>11.3</v>
      </c>
      <c r="X86" s="196">
        <v>35.950000000000003</v>
      </c>
      <c r="Y86" s="196">
        <v>0</v>
      </c>
      <c r="Z86">
        <v>0</v>
      </c>
      <c r="AA86" s="196">
        <v>8.1199999999999992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48.43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67.819999999999993</v>
      </c>
      <c r="AQ86" s="196">
        <v>18.739999999999998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73.650000000000006</v>
      </c>
      <c r="L87" s="196">
        <v>29.74</v>
      </c>
      <c r="M87" s="196">
        <v>0</v>
      </c>
      <c r="N87" s="196">
        <v>14.39</v>
      </c>
      <c r="O87" s="196">
        <v>48.34</v>
      </c>
      <c r="P87" s="196">
        <v>55.64</v>
      </c>
      <c r="Q87" s="196">
        <v>0.84</v>
      </c>
      <c r="R87" s="196">
        <v>4.42</v>
      </c>
      <c r="S87" s="196">
        <v>1.7</v>
      </c>
      <c r="T87" s="196">
        <v>0</v>
      </c>
      <c r="U87" s="196">
        <v>317.56</v>
      </c>
      <c r="V87" s="196">
        <v>5.0599999999999996</v>
      </c>
      <c r="W87" s="196">
        <v>11.3</v>
      </c>
      <c r="X87" s="196">
        <v>35.950000000000003</v>
      </c>
      <c r="Y87" s="196">
        <v>0</v>
      </c>
      <c r="Z87">
        <v>0</v>
      </c>
      <c r="AA87" s="196">
        <v>8.1199999999999992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48.43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67.819999999999993</v>
      </c>
      <c r="AQ87" s="196">
        <v>21.98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73.650000000000006</v>
      </c>
      <c r="L88" s="196">
        <v>29.74</v>
      </c>
      <c r="M88" s="196">
        <v>0</v>
      </c>
      <c r="N88" s="196">
        <v>14.39</v>
      </c>
      <c r="O88" s="196">
        <v>48.34</v>
      </c>
      <c r="P88" s="196">
        <v>55.64</v>
      </c>
      <c r="Q88" s="196">
        <v>0.84</v>
      </c>
      <c r="R88" s="196">
        <v>4.42</v>
      </c>
      <c r="S88" s="196">
        <v>1.7</v>
      </c>
      <c r="T88" s="196">
        <v>0</v>
      </c>
      <c r="U88" s="196">
        <v>317.56</v>
      </c>
      <c r="V88" s="196">
        <v>5.0599999999999996</v>
      </c>
      <c r="W88" s="196">
        <v>11.3</v>
      </c>
      <c r="X88" s="196">
        <v>35.950000000000003</v>
      </c>
      <c r="Y88" s="196">
        <v>0</v>
      </c>
      <c r="Z88">
        <v>0</v>
      </c>
      <c r="AA88" s="196">
        <v>8.1199999999999992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48.43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67.819999999999993</v>
      </c>
      <c r="AQ88" s="196">
        <v>21.98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73.650000000000006</v>
      </c>
      <c r="L89" s="196">
        <v>29.74</v>
      </c>
      <c r="M89" s="196">
        <v>0</v>
      </c>
      <c r="N89" s="196">
        <v>14.39</v>
      </c>
      <c r="O89" s="196">
        <v>48.34</v>
      </c>
      <c r="P89" s="196">
        <v>55.64</v>
      </c>
      <c r="Q89" s="196">
        <v>0.84</v>
      </c>
      <c r="R89" s="196">
        <v>4.42</v>
      </c>
      <c r="S89" s="196">
        <v>1.7</v>
      </c>
      <c r="T89" s="196">
        <v>0</v>
      </c>
      <c r="U89" s="196">
        <v>317.56</v>
      </c>
      <c r="V89" s="196">
        <v>5.0599999999999996</v>
      </c>
      <c r="W89" s="196">
        <v>11.3</v>
      </c>
      <c r="X89" s="196">
        <v>35.950000000000003</v>
      </c>
      <c r="Y89" s="196">
        <v>0</v>
      </c>
      <c r="Z89">
        <v>0</v>
      </c>
      <c r="AA89" s="196">
        <v>8.1199999999999992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48.43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67.819999999999993</v>
      </c>
      <c r="AQ89" s="196">
        <v>21.98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73.650000000000006</v>
      </c>
      <c r="L90" s="196">
        <v>29.74</v>
      </c>
      <c r="M90" s="196">
        <v>0</v>
      </c>
      <c r="N90" s="196">
        <v>14.39</v>
      </c>
      <c r="O90" s="196">
        <v>48.34</v>
      </c>
      <c r="P90" s="196">
        <v>55.64</v>
      </c>
      <c r="Q90" s="196">
        <v>0.84</v>
      </c>
      <c r="R90" s="196">
        <v>4.42</v>
      </c>
      <c r="S90" s="196">
        <v>1.7</v>
      </c>
      <c r="T90" s="196">
        <v>0</v>
      </c>
      <c r="U90" s="196">
        <v>317.56</v>
      </c>
      <c r="V90" s="196">
        <v>5.0599999999999996</v>
      </c>
      <c r="W90" s="196">
        <v>11.3</v>
      </c>
      <c r="X90" s="196">
        <v>35.950000000000003</v>
      </c>
      <c r="Y90" s="196">
        <v>0</v>
      </c>
      <c r="Z90">
        <v>0</v>
      </c>
      <c r="AA90" s="196">
        <v>8.1199999999999992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48.43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67.819999999999993</v>
      </c>
      <c r="AQ90" s="196">
        <v>21.98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73.650000000000006</v>
      </c>
      <c r="L91" s="196">
        <v>30.03</v>
      </c>
      <c r="M91" s="196">
        <v>0</v>
      </c>
      <c r="N91" s="196">
        <v>14.39</v>
      </c>
      <c r="O91" s="196">
        <v>48.34</v>
      </c>
      <c r="P91" s="196">
        <v>55.64</v>
      </c>
      <c r="Q91" s="196">
        <v>0.84</v>
      </c>
      <c r="R91" s="196">
        <v>4.42</v>
      </c>
      <c r="S91" s="196">
        <v>1.7</v>
      </c>
      <c r="T91" s="196">
        <v>0</v>
      </c>
      <c r="U91" s="196">
        <v>317.56</v>
      </c>
      <c r="V91" s="196">
        <v>0</v>
      </c>
      <c r="W91" s="196">
        <v>11.3</v>
      </c>
      <c r="X91" s="196">
        <v>35.950000000000003</v>
      </c>
      <c r="Y91" s="196">
        <v>0</v>
      </c>
      <c r="Z91">
        <v>0</v>
      </c>
      <c r="AA91" s="196">
        <v>8.1199999999999992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48.43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67.819999999999993</v>
      </c>
      <c r="AQ91" s="196">
        <v>8.84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73.650000000000006</v>
      </c>
      <c r="L92" s="196">
        <v>30.03</v>
      </c>
      <c r="M92" s="196">
        <v>0</v>
      </c>
      <c r="N92" s="196">
        <v>14.39</v>
      </c>
      <c r="O92" s="196">
        <v>48.34</v>
      </c>
      <c r="P92" s="196">
        <v>55.64</v>
      </c>
      <c r="Q92" s="196">
        <v>0.84</v>
      </c>
      <c r="R92" s="196">
        <v>4.42</v>
      </c>
      <c r="S92" s="196">
        <v>1.7</v>
      </c>
      <c r="T92" s="196">
        <v>0</v>
      </c>
      <c r="U92" s="196">
        <v>317.56</v>
      </c>
      <c r="V92" s="196">
        <v>0</v>
      </c>
      <c r="W92" s="196">
        <v>11.3</v>
      </c>
      <c r="X92" s="196">
        <v>35.950000000000003</v>
      </c>
      <c r="Y92" s="196">
        <v>0</v>
      </c>
      <c r="Z92">
        <v>0</v>
      </c>
      <c r="AA92" s="196">
        <v>8.1199999999999992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48.43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67.819999999999993</v>
      </c>
      <c r="AQ92" s="196">
        <v>8.84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73.650000000000006</v>
      </c>
      <c r="L93" s="196">
        <v>30.03</v>
      </c>
      <c r="M93" s="196">
        <v>0</v>
      </c>
      <c r="N93" s="196">
        <v>14.39</v>
      </c>
      <c r="O93" s="196">
        <v>48.34</v>
      </c>
      <c r="P93" s="196">
        <v>55.64</v>
      </c>
      <c r="Q93" s="196">
        <v>0.84</v>
      </c>
      <c r="R93" s="196">
        <v>4.42</v>
      </c>
      <c r="S93" s="196">
        <v>1.7</v>
      </c>
      <c r="T93" s="196">
        <v>0</v>
      </c>
      <c r="U93" s="196">
        <v>317.56</v>
      </c>
      <c r="V93" s="196">
        <v>0</v>
      </c>
      <c r="W93" s="196">
        <v>11.3</v>
      </c>
      <c r="X93" s="196">
        <v>35.950000000000003</v>
      </c>
      <c r="Y93" s="196">
        <v>0</v>
      </c>
      <c r="Z93">
        <v>0</v>
      </c>
      <c r="AA93" s="196">
        <v>8.1199999999999992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48.43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67.819999999999993</v>
      </c>
      <c r="AQ93" s="196">
        <v>8.84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73.650000000000006</v>
      </c>
      <c r="L94" s="196">
        <v>30.03</v>
      </c>
      <c r="M94" s="196">
        <v>0</v>
      </c>
      <c r="N94" s="196">
        <v>14.39</v>
      </c>
      <c r="O94" s="196">
        <v>48.34</v>
      </c>
      <c r="P94" s="196">
        <v>55.64</v>
      </c>
      <c r="Q94" s="196">
        <v>0.84</v>
      </c>
      <c r="R94" s="196">
        <v>4.42</v>
      </c>
      <c r="S94" s="196">
        <v>1.7</v>
      </c>
      <c r="T94" s="196">
        <v>0</v>
      </c>
      <c r="U94" s="196">
        <v>317.56</v>
      </c>
      <c r="V94" s="196">
        <v>0</v>
      </c>
      <c r="W94" s="196">
        <v>11.3</v>
      </c>
      <c r="X94" s="196">
        <v>35.950000000000003</v>
      </c>
      <c r="Y94" s="196">
        <v>0</v>
      </c>
      <c r="Z94">
        <v>0</v>
      </c>
      <c r="AA94" s="196">
        <v>8.1199999999999992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48.43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67.819999999999993</v>
      </c>
      <c r="AQ94" s="196">
        <v>8.84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73.650000000000006</v>
      </c>
      <c r="L95" s="196">
        <v>30.03</v>
      </c>
      <c r="M95" s="196">
        <v>0</v>
      </c>
      <c r="N95" s="196">
        <v>14.39</v>
      </c>
      <c r="O95" s="196">
        <v>48.34</v>
      </c>
      <c r="P95" s="196">
        <v>55.64</v>
      </c>
      <c r="Q95" s="196">
        <v>0.84</v>
      </c>
      <c r="R95" s="196">
        <v>4.42</v>
      </c>
      <c r="S95" s="196">
        <v>3.35</v>
      </c>
      <c r="T95" s="196">
        <v>0</v>
      </c>
      <c r="U95" s="196">
        <v>317.56</v>
      </c>
      <c r="V95" s="196">
        <v>0</v>
      </c>
      <c r="W95" s="196">
        <v>11.3</v>
      </c>
      <c r="X95" s="196">
        <v>35.950000000000003</v>
      </c>
      <c r="Y95" s="196">
        <v>0</v>
      </c>
      <c r="Z95">
        <v>0</v>
      </c>
      <c r="AA95" s="196">
        <v>8.1199999999999992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48.43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67.819999999999993</v>
      </c>
      <c r="AQ95" s="196">
        <v>8.84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73.650000000000006</v>
      </c>
      <c r="L96" s="196">
        <v>30.03</v>
      </c>
      <c r="M96" s="196">
        <v>0</v>
      </c>
      <c r="N96" s="196">
        <v>14.39</v>
      </c>
      <c r="O96" s="196">
        <v>48.34</v>
      </c>
      <c r="P96" s="196">
        <v>55.64</v>
      </c>
      <c r="Q96" s="196">
        <v>0.84</v>
      </c>
      <c r="R96" s="196">
        <v>5.05</v>
      </c>
      <c r="S96" s="196">
        <v>1.7</v>
      </c>
      <c r="T96" s="196">
        <v>0</v>
      </c>
      <c r="U96" s="196">
        <v>317.56</v>
      </c>
      <c r="V96" s="196">
        <v>0</v>
      </c>
      <c r="W96" s="196">
        <v>11.3</v>
      </c>
      <c r="X96" s="196">
        <v>35.950000000000003</v>
      </c>
      <c r="Y96" s="196">
        <v>0</v>
      </c>
      <c r="Z96">
        <v>0</v>
      </c>
      <c r="AA96" s="196">
        <v>8.1199999999999992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48.43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67.819999999999993</v>
      </c>
      <c r="AQ96" s="196">
        <v>8.84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73.650000000000006</v>
      </c>
      <c r="L97" s="196">
        <v>30.03</v>
      </c>
      <c r="M97" s="196">
        <v>0</v>
      </c>
      <c r="N97" s="196">
        <v>14.39</v>
      </c>
      <c r="O97" s="196">
        <v>48.34</v>
      </c>
      <c r="P97" s="196">
        <v>55.64</v>
      </c>
      <c r="Q97" s="196">
        <v>0.84</v>
      </c>
      <c r="R97" s="196">
        <v>4.42</v>
      </c>
      <c r="S97" s="196">
        <v>1.7</v>
      </c>
      <c r="T97" s="196">
        <v>0</v>
      </c>
      <c r="U97" s="196">
        <v>317.56</v>
      </c>
      <c r="V97" s="196">
        <v>0</v>
      </c>
      <c r="W97" s="196">
        <v>11.3</v>
      </c>
      <c r="X97" s="196">
        <v>35.950000000000003</v>
      </c>
      <c r="Y97" s="196">
        <v>0</v>
      </c>
      <c r="Z97">
        <v>0</v>
      </c>
      <c r="AA97" s="196">
        <v>8.1199999999999992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48.43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67.819999999999993</v>
      </c>
      <c r="AQ97" s="196">
        <v>8.84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73.650000000000006</v>
      </c>
      <c r="L98" s="196">
        <v>30.03</v>
      </c>
      <c r="M98" s="196">
        <v>0</v>
      </c>
      <c r="N98" s="196">
        <v>14.39</v>
      </c>
      <c r="O98" s="196">
        <v>48.34</v>
      </c>
      <c r="P98" s="196">
        <v>55.64</v>
      </c>
      <c r="Q98" s="196">
        <v>0.84</v>
      </c>
      <c r="R98" s="196">
        <v>4.42</v>
      </c>
      <c r="S98" s="196">
        <v>1.7</v>
      </c>
      <c r="T98" s="196">
        <v>0</v>
      </c>
      <c r="U98" s="196">
        <v>317.56</v>
      </c>
      <c r="V98" s="196">
        <v>0.93</v>
      </c>
      <c r="W98" s="196">
        <v>11.3</v>
      </c>
      <c r="X98" s="196">
        <v>35.950000000000003</v>
      </c>
      <c r="Y98" s="196">
        <v>0</v>
      </c>
      <c r="Z98">
        <v>0</v>
      </c>
      <c r="AA98" s="196">
        <v>8.1199999999999992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48.43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43.18</v>
      </c>
      <c r="AQ98" s="196">
        <v>8.84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2.5293100000000011</v>
      </c>
      <c r="L99">
        <f t="shared" si="0"/>
        <v>1.0693075000000005</v>
      </c>
      <c r="M99">
        <f t="shared" si="0"/>
        <v>0</v>
      </c>
      <c r="N99">
        <f t="shared" si="0"/>
        <v>0.34532250000000037</v>
      </c>
      <c r="O99">
        <f t="shared" si="0"/>
        <v>1.1601600000000016</v>
      </c>
      <c r="P99">
        <f t="shared" si="0"/>
        <v>1.335360000000001</v>
      </c>
      <c r="Q99">
        <f t="shared" si="0"/>
        <v>7.9979999999999815E-2</v>
      </c>
      <c r="R99">
        <f t="shared" si="0"/>
        <v>0.17259500000000005</v>
      </c>
      <c r="S99">
        <f t="shared" si="0"/>
        <v>9.4999999999999932E-2</v>
      </c>
      <c r="T99">
        <f t="shared" si="0"/>
        <v>0</v>
      </c>
      <c r="U99">
        <f t="shared" si="0"/>
        <v>7.6214400000000122</v>
      </c>
      <c r="V99">
        <f t="shared" si="0"/>
        <v>6.749750000000003E-2</v>
      </c>
      <c r="W99">
        <f t="shared" si="0"/>
        <v>0.22771999999999984</v>
      </c>
      <c r="X99">
        <f t="shared" si="0"/>
        <v>0.75505249999999946</v>
      </c>
      <c r="Y99">
        <f t="shared" si="0"/>
        <v>0</v>
      </c>
      <c r="Z99">
        <f t="shared" si="0"/>
        <v>0</v>
      </c>
      <c r="AA99">
        <f t="shared" si="0"/>
        <v>8.702250000000003E-2</v>
      </c>
      <c r="AB99">
        <f t="shared" si="0"/>
        <v>2.3475000000000003E-2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1.2119025000000001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1.4134849999999994</v>
      </c>
      <c r="AQ99">
        <f t="shared" si="0"/>
        <v>0.36511000000000016</v>
      </c>
      <c r="AR99">
        <f t="shared" si="0"/>
        <v>0.22569999999999993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305.12</v>
      </c>
      <c r="M3" s="196">
        <v>27.09</v>
      </c>
      <c r="N3" s="196">
        <v>17.39</v>
      </c>
      <c r="O3" s="196">
        <v>0</v>
      </c>
      <c r="P3" s="196">
        <v>34.450000000000003</v>
      </c>
      <c r="Q3" s="196">
        <v>1.92</v>
      </c>
      <c r="R3" s="196">
        <v>1.92</v>
      </c>
      <c r="S3" s="196">
        <v>1.92</v>
      </c>
      <c r="T3" s="196">
        <v>0</v>
      </c>
      <c r="U3" s="196">
        <v>24.66</v>
      </c>
      <c r="V3" s="196">
        <v>1.92</v>
      </c>
      <c r="W3" s="196">
        <v>13.65</v>
      </c>
      <c r="X3" s="196">
        <v>43.43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58.52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21.11</v>
      </c>
      <c r="AQ3" s="196">
        <v>7.68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305.12</v>
      </c>
      <c r="M4" s="196">
        <v>27.09</v>
      </c>
      <c r="N4" s="196">
        <v>17.39</v>
      </c>
      <c r="O4" s="196">
        <v>0</v>
      </c>
      <c r="P4" s="196">
        <v>34.450000000000003</v>
      </c>
      <c r="Q4" s="196">
        <v>1.92</v>
      </c>
      <c r="R4" s="196">
        <v>1.92</v>
      </c>
      <c r="S4" s="196">
        <v>1.92</v>
      </c>
      <c r="T4" s="196">
        <v>0</v>
      </c>
      <c r="U4" s="196">
        <v>24.66</v>
      </c>
      <c r="V4" s="196">
        <v>1.92</v>
      </c>
      <c r="W4" s="196">
        <v>1.92</v>
      </c>
      <c r="X4" s="196">
        <v>16.309999999999999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58.52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21.11</v>
      </c>
      <c r="AQ4" s="196">
        <v>7.68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305.12</v>
      </c>
      <c r="M5" s="196">
        <v>27.09</v>
      </c>
      <c r="N5" s="196">
        <v>17.39</v>
      </c>
      <c r="O5" s="196">
        <v>0</v>
      </c>
      <c r="P5" s="196">
        <v>34.450000000000003</v>
      </c>
      <c r="Q5" s="196">
        <v>1.92</v>
      </c>
      <c r="R5" s="196">
        <v>1.92</v>
      </c>
      <c r="S5" s="196">
        <v>1.92</v>
      </c>
      <c r="T5" s="196">
        <v>0</v>
      </c>
      <c r="U5" s="196">
        <v>24.66</v>
      </c>
      <c r="V5" s="196">
        <v>1.92</v>
      </c>
      <c r="W5" s="196">
        <v>1.92</v>
      </c>
      <c r="X5" s="196">
        <v>16.309999999999999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58.52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21.11</v>
      </c>
      <c r="AQ5" s="196">
        <v>7.68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305.12</v>
      </c>
      <c r="M6" s="196">
        <v>27.09</v>
      </c>
      <c r="N6" s="196">
        <v>17.39</v>
      </c>
      <c r="O6" s="196">
        <v>0</v>
      </c>
      <c r="P6" s="196">
        <v>34.450000000000003</v>
      </c>
      <c r="Q6" s="196">
        <v>1.92</v>
      </c>
      <c r="R6" s="196">
        <v>1.92</v>
      </c>
      <c r="S6" s="196">
        <v>1.92</v>
      </c>
      <c r="T6" s="196">
        <v>0</v>
      </c>
      <c r="U6" s="196">
        <v>24.66</v>
      </c>
      <c r="V6" s="196">
        <v>1.92</v>
      </c>
      <c r="W6" s="196">
        <v>1.92</v>
      </c>
      <c r="X6" s="196">
        <v>16.309999999999999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58.52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21.11</v>
      </c>
      <c r="AQ6" s="196">
        <v>7.68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305.12</v>
      </c>
      <c r="M7" s="196">
        <v>27.09</v>
      </c>
      <c r="N7" s="196">
        <v>17.39</v>
      </c>
      <c r="O7" s="196">
        <v>0</v>
      </c>
      <c r="P7" s="196">
        <v>34.450000000000003</v>
      </c>
      <c r="Q7" s="196">
        <v>1.92</v>
      </c>
      <c r="R7" s="196">
        <v>1.92</v>
      </c>
      <c r="S7" s="196">
        <v>1.92</v>
      </c>
      <c r="T7" s="196">
        <v>0</v>
      </c>
      <c r="U7" s="196">
        <v>24.66</v>
      </c>
      <c r="V7" s="196">
        <v>1.92</v>
      </c>
      <c r="W7" s="196">
        <v>1.92</v>
      </c>
      <c r="X7" s="196">
        <v>16.309999999999999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58.52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21.11</v>
      </c>
      <c r="AQ7" s="196">
        <v>7.68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305.12</v>
      </c>
      <c r="M8" s="196">
        <v>27.09</v>
      </c>
      <c r="N8" s="196">
        <v>17.39</v>
      </c>
      <c r="O8" s="196">
        <v>0</v>
      </c>
      <c r="P8" s="196">
        <v>34.450000000000003</v>
      </c>
      <c r="Q8" s="196">
        <v>1.92</v>
      </c>
      <c r="R8" s="196">
        <v>1.92</v>
      </c>
      <c r="S8" s="196">
        <v>1.92</v>
      </c>
      <c r="T8" s="196">
        <v>0</v>
      </c>
      <c r="U8" s="196">
        <v>24.66</v>
      </c>
      <c r="V8" s="196">
        <v>1.92</v>
      </c>
      <c r="W8" s="196">
        <v>1.92</v>
      </c>
      <c r="X8" s="196">
        <v>16.309999999999999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58.52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21.11</v>
      </c>
      <c r="AQ8" s="196">
        <v>7.68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305.12</v>
      </c>
      <c r="M9" s="196">
        <v>27.09</v>
      </c>
      <c r="N9" s="196">
        <v>17.39</v>
      </c>
      <c r="O9" s="196">
        <v>0</v>
      </c>
      <c r="P9" s="196">
        <v>34.450000000000003</v>
      </c>
      <c r="Q9" s="196">
        <v>2.88</v>
      </c>
      <c r="R9" s="196">
        <v>5.76</v>
      </c>
      <c r="S9" s="196">
        <v>3.84</v>
      </c>
      <c r="T9" s="196">
        <v>0</v>
      </c>
      <c r="U9" s="196">
        <v>24.66</v>
      </c>
      <c r="V9" s="196">
        <v>1.92</v>
      </c>
      <c r="W9" s="196">
        <v>1.92</v>
      </c>
      <c r="X9" s="196">
        <v>16.309999999999999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58.52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21.11</v>
      </c>
      <c r="AQ9" s="196">
        <v>7.68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305.12</v>
      </c>
      <c r="M10" s="196">
        <v>27.09</v>
      </c>
      <c r="N10" s="196">
        <v>17.39</v>
      </c>
      <c r="O10" s="196">
        <v>0</v>
      </c>
      <c r="P10" s="196">
        <v>34.450000000000003</v>
      </c>
      <c r="Q10" s="196">
        <v>2.88</v>
      </c>
      <c r="R10" s="196">
        <v>5.76</v>
      </c>
      <c r="S10" s="196">
        <v>3.84</v>
      </c>
      <c r="T10" s="196">
        <v>0</v>
      </c>
      <c r="U10" s="196">
        <v>24.66</v>
      </c>
      <c r="V10" s="196">
        <v>1.92</v>
      </c>
      <c r="W10" s="196">
        <v>1.92</v>
      </c>
      <c r="X10" s="196">
        <v>16.309999999999999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58.52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21.11</v>
      </c>
      <c r="AQ10" s="196">
        <v>7.68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305.12</v>
      </c>
      <c r="M11" s="196">
        <v>27.09</v>
      </c>
      <c r="N11" s="196">
        <v>17.39</v>
      </c>
      <c r="O11" s="196">
        <v>0</v>
      </c>
      <c r="P11" s="196">
        <v>34.450000000000003</v>
      </c>
      <c r="Q11" s="196">
        <v>2.88</v>
      </c>
      <c r="R11" s="196">
        <v>5.76</v>
      </c>
      <c r="S11" s="196">
        <v>3.84</v>
      </c>
      <c r="T11" s="196">
        <v>0</v>
      </c>
      <c r="U11" s="196">
        <v>24.66</v>
      </c>
      <c r="V11" s="196">
        <v>1.92</v>
      </c>
      <c r="W11" s="196">
        <v>1.92</v>
      </c>
      <c r="X11" s="196">
        <v>16.309999999999999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58.52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21.11</v>
      </c>
      <c r="AQ11" s="196">
        <v>7.68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305.12</v>
      </c>
      <c r="M12" s="196">
        <v>27.09</v>
      </c>
      <c r="N12" s="196">
        <v>17.39</v>
      </c>
      <c r="O12" s="196">
        <v>0</v>
      </c>
      <c r="P12" s="196">
        <v>34.450000000000003</v>
      </c>
      <c r="Q12" s="196">
        <v>2.88</v>
      </c>
      <c r="R12" s="196">
        <v>5.76</v>
      </c>
      <c r="S12" s="196">
        <v>3.84</v>
      </c>
      <c r="T12" s="196">
        <v>0</v>
      </c>
      <c r="U12" s="196">
        <v>24.66</v>
      </c>
      <c r="V12" s="196">
        <v>1.92</v>
      </c>
      <c r="W12" s="196">
        <v>1.92</v>
      </c>
      <c r="X12" s="196">
        <v>16.309999999999999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58.52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21.11</v>
      </c>
      <c r="AQ12" s="196">
        <v>7.68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305.12</v>
      </c>
      <c r="M13" s="196">
        <v>27.09</v>
      </c>
      <c r="N13" s="196">
        <v>17.39</v>
      </c>
      <c r="O13" s="196">
        <v>0</v>
      </c>
      <c r="P13" s="196">
        <v>34.450000000000003</v>
      </c>
      <c r="Q13" s="196">
        <v>2.88</v>
      </c>
      <c r="R13" s="196">
        <v>5.76</v>
      </c>
      <c r="S13" s="196">
        <v>3.84</v>
      </c>
      <c r="T13" s="196">
        <v>0</v>
      </c>
      <c r="U13" s="196">
        <v>24.66</v>
      </c>
      <c r="V13" s="196">
        <v>1.92</v>
      </c>
      <c r="W13" s="196">
        <v>1.92</v>
      </c>
      <c r="X13" s="196">
        <v>16.309999999999999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58.52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21.11</v>
      </c>
      <c r="AQ13" s="196">
        <v>7.68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305.12</v>
      </c>
      <c r="M14" s="196">
        <v>27.09</v>
      </c>
      <c r="N14" s="196">
        <v>17.39</v>
      </c>
      <c r="O14" s="196">
        <v>0</v>
      </c>
      <c r="P14" s="196">
        <v>34.450000000000003</v>
      </c>
      <c r="Q14" s="196">
        <v>2.88</v>
      </c>
      <c r="R14" s="196">
        <v>5.76</v>
      </c>
      <c r="S14" s="196">
        <v>3.84</v>
      </c>
      <c r="T14" s="196">
        <v>0</v>
      </c>
      <c r="U14" s="196">
        <v>24.66</v>
      </c>
      <c r="V14" s="196">
        <v>1.92</v>
      </c>
      <c r="W14" s="196">
        <v>1.92</v>
      </c>
      <c r="X14" s="196">
        <v>16.309999999999999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58.52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21.11</v>
      </c>
      <c r="AQ14" s="196">
        <v>7.68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305.12</v>
      </c>
      <c r="M15" s="196">
        <v>27.09</v>
      </c>
      <c r="N15" s="196">
        <v>17.39</v>
      </c>
      <c r="O15" s="196">
        <v>0</v>
      </c>
      <c r="P15" s="196">
        <v>34.450000000000003</v>
      </c>
      <c r="Q15" s="196">
        <v>2.88</v>
      </c>
      <c r="R15" s="196">
        <v>5.76</v>
      </c>
      <c r="S15" s="196">
        <v>3.84</v>
      </c>
      <c r="T15" s="196">
        <v>0</v>
      </c>
      <c r="U15" s="196">
        <v>24.66</v>
      </c>
      <c r="V15" s="196">
        <v>1.92</v>
      </c>
      <c r="W15" s="196">
        <v>1.92</v>
      </c>
      <c r="X15" s="196">
        <v>16.309999999999999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58.52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21.11</v>
      </c>
      <c r="AQ15" s="196">
        <v>7.68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305.12</v>
      </c>
      <c r="M16" s="196">
        <v>27.09</v>
      </c>
      <c r="N16" s="196">
        <v>17.39</v>
      </c>
      <c r="O16" s="196">
        <v>0</v>
      </c>
      <c r="P16" s="196">
        <v>34.450000000000003</v>
      </c>
      <c r="Q16" s="196">
        <v>2.88</v>
      </c>
      <c r="R16" s="196">
        <v>5.76</v>
      </c>
      <c r="S16" s="196">
        <v>3.84</v>
      </c>
      <c r="T16" s="196">
        <v>0</v>
      </c>
      <c r="U16" s="196">
        <v>24.66</v>
      </c>
      <c r="V16" s="196">
        <v>1.92</v>
      </c>
      <c r="W16" s="196">
        <v>1.92</v>
      </c>
      <c r="X16" s="196">
        <v>16.309999999999999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58.52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21.11</v>
      </c>
      <c r="AQ16" s="196">
        <v>7.68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305.12</v>
      </c>
      <c r="M17" s="196">
        <v>27.09</v>
      </c>
      <c r="N17" s="196">
        <v>17.39</v>
      </c>
      <c r="O17" s="196">
        <v>0</v>
      </c>
      <c r="P17" s="196">
        <v>34.450000000000003</v>
      </c>
      <c r="Q17" s="196">
        <v>2.88</v>
      </c>
      <c r="R17" s="196">
        <v>5.76</v>
      </c>
      <c r="S17" s="196">
        <v>3.84</v>
      </c>
      <c r="T17" s="196">
        <v>0</v>
      </c>
      <c r="U17" s="196">
        <v>24.66</v>
      </c>
      <c r="V17" s="196">
        <v>1.92</v>
      </c>
      <c r="W17" s="196">
        <v>1.92</v>
      </c>
      <c r="X17" s="196">
        <v>16.309999999999999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58.52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21.11</v>
      </c>
      <c r="AQ17" s="196">
        <v>7.68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305.12</v>
      </c>
      <c r="M18" s="196">
        <v>27.09</v>
      </c>
      <c r="N18" s="196">
        <v>17.39</v>
      </c>
      <c r="O18" s="196">
        <v>0</v>
      </c>
      <c r="P18" s="196">
        <v>34.450000000000003</v>
      </c>
      <c r="Q18" s="196">
        <v>2.88</v>
      </c>
      <c r="R18" s="196">
        <v>5.76</v>
      </c>
      <c r="S18" s="196">
        <v>3.84</v>
      </c>
      <c r="T18" s="196">
        <v>0</v>
      </c>
      <c r="U18" s="196">
        <v>24.66</v>
      </c>
      <c r="V18" s="196">
        <v>1.92</v>
      </c>
      <c r="W18" s="196">
        <v>1.92</v>
      </c>
      <c r="X18" s="196">
        <v>16.309999999999999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58.52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21.11</v>
      </c>
      <c r="AQ18" s="196">
        <v>7.68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305.12</v>
      </c>
      <c r="M19" s="196">
        <v>27.09</v>
      </c>
      <c r="N19" s="196">
        <v>17.39</v>
      </c>
      <c r="O19" s="196">
        <v>0</v>
      </c>
      <c r="P19" s="196">
        <v>34.450000000000003</v>
      </c>
      <c r="Q19" s="196">
        <v>2.88</v>
      </c>
      <c r="R19" s="196">
        <v>5.76</v>
      </c>
      <c r="S19" s="196">
        <v>3.84</v>
      </c>
      <c r="T19" s="196">
        <v>0</v>
      </c>
      <c r="U19" s="196">
        <v>24.66</v>
      </c>
      <c r="V19" s="196">
        <v>1.92</v>
      </c>
      <c r="W19" s="196">
        <v>1.92</v>
      </c>
      <c r="X19" s="196">
        <v>16.309999999999999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58.52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21.11</v>
      </c>
      <c r="AQ19" s="196">
        <v>7.68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305.12</v>
      </c>
      <c r="M20" s="196">
        <v>27.09</v>
      </c>
      <c r="N20" s="196">
        <v>17.39</v>
      </c>
      <c r="O20" s="196">
        <v>0</v>
      </c>
      <c r="P20" s="196">
        <v>34.450000000000003</v>
      </c>
      <c r="Q20" s="196">
        <v>2.88</v>
      </c>
      <c r="R20" s="196">
        <v>5.76</v>
      </c>
      <c r="S20" s="196">
        <v>3.84</v>
      </c>
      <c r="T20" s="196">
        <v>0</v>
      </c>
      <c r="U20" s="196">
        <v>24.66</v>
      </c>
      <c r="V20" s="196">
        <v>1.92</v>
      </c>
      <c r="W20" s="196">
        <v>1.92</v>
      </c>
      <c r="X20" s="196">
        <v>16.309999999999999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58.52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21.11</v>
      </c>
      <c r="AQ20" s="196">
        <v>7.68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305.12</v>
      </c>
      <c r="M21" s="196">
        <v>27.09</v>
      </c>
      <c r="N21" s="196">
        <v>17.39</v>
      </c>
      <c r="O21" s="196">
        <v>0</v>
      </c>
      <c r="P21" s="196">
        <v>34.450000000000003</v>
      </c>
      <c r="Q21" s="196">
        <v>2.88</v>
      </c>
      <c r="R21" s="196">
        <v>5.76</v>
      </c>
      <c r="S21" s="196">
        <v>3.84</v>
      </c>
      <c r="T21" s="196">
        <v>0</v>
      </c>
      <c r="U21" s="196">
        <v>24.66</v>
      </c>
      <c r="V21" s="196">
        <v>1.92</v>
      </c>
      <c r="W21" s="196">
        <v>1.92</v>
      </c>
      <c r="X21" s="196">
        <v>16.309999999999999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58.52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21.11</v>
      </c>
      <c r="AQ21" s="196">
        <v>7.68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305.12</v>
      </c>
      <c r="M22" s="196">
        <v>27.09</v>
      </c>
      <c r="N22" s="196">
        <v>17.39</v>
      </c>
      <c r="O22" s="196">
        <v>0</v>
      </c>
      <c r="P22" s="196">
        <v>34.450000000000003</v>
      </c>
      <c r="Q22" s="196">
        <v>2.88</v>
      </c>
      <c r="R22" s="196">
        <v>5.76</v>
      </c>
      <c r="S22" s="196">
        <v>3.84</v>
      </c>
      <c r="T22" s="196">
        <v>0</v>
      </c>
      <c r="U22" s="196">
        <v>24.66</v>
      </c>
      <c r="V22" s="196">
        <v>1.92</v>
      </c>
      <c r="W22" s="196">
        <v>1.92</v>
      </c>
      <c r="X22" s="196">
        <v>16.309999999999999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58.52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21.11</v>
      </c>
      <c r="AQ22" s="196">
        <v>7.68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305.12</v>
      </c>
      <c r="M23" s="196">
        <v>27.09</v>
      </c>
      <c r="N23" s="196">
        <v>17.21</v>
      </c>
      <c r="O23" s="196">
        <v>0</v>
      </c>
      <c r="P23" s="196">
        <v>34.450000000000003</v>
      </c>
      <c r="Q23" s="196">
        <v>2.88</v>
      </c>
      <c r="R23" s="196">
        <v>5.76</v>
      </c>
      <c r="S23" s="196">
        <v>3.84</v>
      </c>
      <c r="T23" s="196">
        <v>0</v>
      </c>
      <c r="U23" s="196">
        <v>24.66</v>
      </c>
      <c r="V23" s="196">
        <v>1.92</v>
      </c>
      <c r="W23" s="196">
        <v>1.92</v>
      </c>
      <c r="X23" s="196">
        <v>16.309999999999999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58.52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21.11</v>
      </c>
      <c r="AQ23" s="196">
        <v>7.68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305.12</v>
      </c>
      <c r="M24" s="196">
        <v>27.09</v>
      </c>
      <c r="N24" s="196">
        <v>17.39</v>
      </c>
      <c r="O24" s="196">
        <v>0</v>
      </c>
      <c r="P24" s="196">
        <v>34.450000000000003</v>
      </c>
      <c r="Q24" s="196">
        <v>2.88</v>
      </c>
      <c r="R24" s="196">
        <v>5.76</v>
      </c>
      <c r="S24" s="196">
        <v>3.84</v>
      </c>
      <c r="T24" s="196">
        <v>0</v>
      </c>
      <c r="U24" s="196">
        <v>24.66</v>
      </c>
      <c r="V24" s="196">
        <v>1.92</v>
      </c>
      <c r="W24" s="196">
        <v>1.92</v>
      </c>
      <c r="X24" s="196">
        <v>16.309999999999999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58.52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21.11</v>
      </c>
      <c r="AQ24" s="196">
        <v>7.68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305.12</v>
      </c>
      <c r="M25" s="196">
        <v>27.09</v>
      </c>
      <c r="N25" s="196">
        <v>17.39</v>
      </c>
      <c r="O25" s="196">
        <v>0</v>
      </c>
      <c r="P25" s="196">
        <v>34.450000000000003</v>
      </c>
      <c r="Q25" s="196">
        <v>2.88</v>
      </c>
      <c r="R25" s="196">
        <v>5.76</v>
      </c>
      <c r="S25" s="196">
        <v>3.84</v>
      </c>
      <c r="T25" s="196">
        <v>0</v>
      </c>
      <c r="U25" s="196">
        <v>24.66</v>
      </c>
      <c r="V25" s="196">
        <v>1.92</v>
      </c>
      <c r="W25" s="196">
        <v>1.61</v>
      </c>
      <c r="X25" s="196">
        <v>25.19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58.52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21.11</v>
      </c>
      <c r="AQ25" s="196">
        <v>7.68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305.12</v>
      </c>
      <c r="M26" s="196">
        <v>27.09</v>
      </c>
      <c r="N26" s="196">
        <v>17.39</v>
      </c>
      <c r="O26" s="196">
        <v>0</v>
      </c>
      <c r="P26" s="196">
        <v>34.450000000000003</v>
      </c>
      <c r="Q26" s="196">
        <v>2.88</v>
      </c>
      <c r="R26" s="196">
        <v>5.76</v>
      </c>
      <c r="S26" s="196">
        <v>3.84</v>
      </c>
      <c r="T26" s="196">
        <v>0</v>
      </c>
      <c r="U26" s="196">
        <v>24.66</v>
      </c>
      <c r="V26" s="196">
        <v>1.92</v>
      </c>
      <c r="W26" s="196">
        <v>1.92</v>
      </c>
      <c r="X26" s="196">
        <v>24.36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58.52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18.13</v>
      </c>
      <c r="AQ26" s="196">
        <v>7.68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1.87</v>
      </c>
      <c r="L27" s="196">
        <v>305.13</v>
      </c>
      <c r="M27" s="196">
        <v>27.09</v>
      </c>
      <c r="N27" s="196">
        <v>17.39</v>
      </c>
      <c r="O27" s="196">
        <v>0</v>
      </c>
      <c r="P27" s="196">
        <v>34.450000000000003</v>
      </c>
      <c r="Q27" s="196">
        <v>2.2400000000000002</v>
      </c>
      <c r="R27" s="196">
        <v>5.52</v>
      </c>
      <c r="S27" s="196">
        <v>3.39</v>
      </c>
      <c r="T27" s="196">
        <v>0</v>
      </c>
      <c r="U27" s="196">
        <v>24.66</v>
      </c>
      <c r="V27" s="196">
        <v>1.92</v>
      </c>
      <c r="W27" s="196">
        <v>13.65</v>
      </c>
      <c r="X27" s="196">
        <v>37.06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64.63</v>
      </c>
      <c r="AQ27" s="196">
        <v>7.68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1.92</v>
      </c>
      <c r="L28" s="196">
        <v>305.13</v>
      </c>
      <c r="M28" s="196">
        <v>27.09</v>
      </c>
      <c r="N28" s="196">
        <v>17.39</v>
      </c>
      <c r="O28" s="196">
        <v>0</v>
      </c>
      <c r="P28" s="196">
        <v>34.450000000000003</v>
      </c>
      <c r="Q28" s="196">
        <v>2.86</v>
      </c>
      <c r="R28" s="196">
        <v>5.76</v>
      </c>
      <c r="S28" s="196">
        <v>3.84</v>
      </c>
      <c r="T28" s="196">
        <v>0</v>
      </c>
      <c r="U28" s="196">
        <v>24.66</v>
      </c>
      <c r="V28" s="196">
        <v>1.77</v>
      </c>
      <c r="W28" s="196">
        <v>13.65</v>
      </c>
      <c r="X28" s="196">
        <v>37.06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74.540000000000006</v>
      </c>
      <c r="AQ28" s="196">
        <v>7.68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1.92</v>
      </c>
      <c r="L29" s="196">
        <v>305.13</v>
      </c>
      <c r="M29" s="196">
        <v>27.09</v>
      </c>
      <c r="N29" s="196">
        <v>17.39</v>
      </c>
      <c r="O29" s="196">
        <v>0</v>
      </c>
      <c r="P29" s="196">
        <v>34.450000000000003</v>
      </c>
      <c r="Q29" s="196">
        <v>2.88</v>
      </c>
      <c r="R29" s="196">
        <v>12.48</v>
      </c>
      <c r="S29" s="196">
        <v>3.84</v>
      </c>
      <c r="T29" s="196">
        <v>0</v>
      </c>
      <c r="U29" s="196">
        <v>24.66</v>
      </c>
      <c r="V29" s="196">
        <v>6.07</v>
      </c>
      <c r="W29" s="196">
        <v>13.65</v>
      </c>
      <c r="X29" s="196">
        <v>37.06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74.540000000000006</v>
      </c>
      <c r="AQ29" s="196">
        <v>26.55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1.92</v>
      </c>
      <c r="L30" s="196">
        <v>305.13</v>
      </c>
      <c r="M30" s="196">
        <v>27.09</v>
      </c>
      <c r="N30" s="196">
        <v>17.39</v>
      </c>
      <c r="O30" s="196">
        <v>0</v>
      </c>
      <c r="P30" s="196">
        <v>34.450000000000003</v>
      </c>
      <c r="Q30" s="196">
        <v>2.88</v>
      </c>
      <c r="R30" s="196">
        <v>12.48</v>
      </c>
      <c r="S30" s="196">
        <v>3.84</v>
      </c>
      <c r="T30" s="196">
        <v>0</v>
      </c>
      <c r="U30" s="196">
        <v>24.66</v>
      </c>
      <c r="V30" s="196">
        <v>6.1</v>
      </c>
      <c r="W30" s="196">
        <v>13.65</v>
      </c>
      <c r="X30" s="196">
        <v>37.06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74.540000000000006</v>
      </c>
      <c r="AQ30" s="196">
        <v>26.55</v>
      </c>
      <c r="AR30" s="196">
        <v>1.1499999999999999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1.92</v>
      </c>
      <c r="L31" s="196">
        <v>383.81</v>
      </c>
      <c r="M31" s="196">
        <v>27.09</v>
      </c>
      <c r="N31" s="196">
        <v>17.39</v>
      </c>
      <c r="O31" s="196">
        <v>0</v>
      </c>
      <c r="P31" s="196">
        <v>34.450000000000003</v>
      </c>
      <c r="Q31" s="196">
        <v>6.42</v>
      </c>
      <c r="R31" s="196">
        <v>12.48</v>
      </c>
      <c r="S31" s="196">
        <v>7.77</v>
      </c>
      <c r="T31" s="196">
        <v>0</v>
      </c>
      <c r="U31" s="196">
        <v>24.66</v>
      </c>
      <c r="V31" s="196">
        <v>6.1</v>
      </c>
      <c r="W31" s="196">
        <v>13.65</v>
      </c>
      <c r="X31" s="196">
        <v>37.06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74.540000000000006</v>
      </c>
      <c r="AQ31" s="196">
        <v>26.55</v>
      </c>
      <c r="AR31" s="196">
        <v>2.8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1.92</v>
      </c>
      <c r="L32" s="196">
        <v>462.47</v>
      </c>
      <c r="M32" s="196">
        <v>27.09</v>
      </c>
      <c r="N32" s="196">
        <v>17.39</v>
      </c>
      <c r="O32" s="196">
        <v>0</v>
      </c>
      <c r="P32" s="196">
        <v>34.450000000000003</v>
      </c>
      <c r="Q32" s="196">
        <v>6.42</v>
      </c>
      <c r="R32" s="196">
        <v>12.48</v>
      </c>
      <c r="S32" s="196">
        <v>7.77</v>
      </c>
      <c r="T32" s="196">
        <v>0</v>
      </c>
      <c r="U32" s="196">
        <v>24.66</v>
      </c>
      <c r="V32" s="196">
        <v>6.1</v>
      </c>
      <c r="W32" s="196">
        <v>13.65</v>
      </c>
      <c r="X32" s="196">
        <v>37.06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74.540000000000006</v>
      </c>
      <c r="AQ32" s="196">
        <v>26.55</v>
      </c>
      <c r="AR32" s="196">
        <v>5.28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8.9700000000000006</v>
      </c>
      <c r="L33" s="196">
        <v>552.07000000000005</v>
      </c>
      <c r="M33" s="196">
        <v>27.09</v>
      </c>
      <c r="N33" s="196">
        <v>17.39</v>
      </c>
      <c r="O33" s="196">
        <v>0</v>
      </c>
      <c r="P33" s="196">
        <v>34.450000000000003</v>
      </c>
      <c r="Q33" s="196">
        <v>6.42</v>
      </c>
      <c r="R33" s="196">
        <v>12.48</v>
      </c>
      <c r="S33" s="196">
        <v>7.77</v>
      </c>
      <c r="T33" s="196">
        <v>0</v>
      </c>
      <c r="U33" s="196">
        <v>24.66</v>
      </c>
      <c r="V33" s="196">
        <v>6.1</v>
      </c>
      <c r="W33" s="196">
        <v>13.65</v>
      </c>
      <c r="X33" s="196">
        <v>37.06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74.540000000000006</v>
      </c>
      <c r="AQ33" s="196">
        <v>26.55</v>
      </c>
      <c r="AR33" s="196">
        <v>8.93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8.9700000000000006</v>
      </c>
      <c r="L34" s="196">
        <v>555.07000000000005</v>
      </c>
      <c r="M34" s="196">
        <v>27.09</v>
      </c>
      <c r="N34" s="196">
        <v>17.39</v>
      </c>
      <c r="O34" s="196">
        <v>0</v>
      </c>
      <c r="P34" s="196">
        <v>34.450000000000003</v>
      </c>
      <c r="Q34" s="196">
        <v>6.42</v>
      </c>
      <c r="R34" s="196">
        <v>12.48</v>
      </c>
      <c r="S34" s="196">
        <v>7.77</v>
      </c>
      <c r="T34" s="196">
        <v>0</v>
      </c>
      <c r="U34" s="196">
        <v>24.66</v>
      </c>
      <c r="V34" s="196">
        <v>6.1</v>
      </c>
      <c r="W34" s="196">
        <v>13.65</v>
      </c>
      <c r="X34" s="196">
        <v>37.06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74.540000000000006</v>
      </c>
      <c r="AQ34" s="196">
        <v>26.55</v>
      </c>
      <c r="AR34" s="196">
        <v>17.079999999999998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8.9700000000000006</v>
      </c>
      <c r="L35" s="196">
        <v>555.07000000000005</v>
      </c>
      <c r="M35" s="196">
        <v>27.09</v>
      </c>
      <c r="N35" s="196">
        <v>17.39</v>
      </c>
      <c r="O35" s="196">
        <v>0</v>
      </c>
      <c r="P35" s="196">
        <v>34.450000000000003</v>
      </c>
      <c r="Q35" s="196">
        <v>6.42</v>
      </c>
      <c r="R35" s="196">
        <v>12.48</v>
      </c>
      <c r="S35" s="196">
        <v>7.77</v>
      </c>
      <c r="T35" s="196">
        <v>0</v>
      </c>
      <c r="U35" s="196">
        <v>24.66</v>
      </c>
      <c r="V35" s="196">
        <v>6.1</v>
      </c>
      <c r="W35" s="196">
        <v>13.65</v>
      </c>
      <c r="X35" s="196">
        <v>37.06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74.540000000000006</v>
      </c>
      <c r="AQ35" s="196">
        <v>26.55</v>
      </c>
      <c r="AR35" s="196">
        <v>18.97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8.9700000000000006</v>
      </c>
      <c r="L36" s="196">
        <v>555.07000000000005</v>
      </c>
      <c r="M36" s="196">
        <v>27.09</v>
      </c>
      <c r="N36" s="196">
        <v>17.39</v>
      </c>
      <c r="O36" s="196">
        <v>0</v>
      </c>
      <c r="P36" s="196">
        <v>34.450000000000003</v>
      </c>
      <c r="Q36" s="196">
        <v>6.42</v>
      </c>
      <c r="R36" s="196">
        <v>12.48</v>
      </c>
      <c r="S36" s="196">
        <v>7.77</v>
      </c>
      <c r="T36" s="196">
        <v>0</v>
      </c>
      <c r="U36" s="196">
        <v>24.66</v>
      </c>
      <c r="V36" s="196">
        <v>6.1</v>
      </c>
      <c r="W36" s="196">
        <v>13.65</v>
      </c>
      <c r="X36" s="196">
        <v>37.06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74.540000000000006</v>
      </c>
      <c r="AQ36" s="196">
        <v>26.55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8.9700000000000006</v>
      </c>
      <c r="L37" s="196">
        <v>555.07000000000005</v>
      </c>
      <c r="M37" s="196">
        <v>27.09</v>
      </c>
      <c r="N37" s="196">
        <v>17.39</v>
      </c>
      <c r="O37" s="196">
        <v>0</v>
      </c>
      <c r="P37" s="196">
        <v>34.450000000000003</v>
      </c>
      <c r="Q37" s="196">
        <v>6.42</v>
      </c>
      <c r="R37" s="196">
        <v>12.48</v>
      </c>
      <c r="S37" s="196">
        <v>7.77</v>
      </c>
      <c r="T37" s="196">
        <v>0</v>
      </c>
      <c r="U37" s="196">
        <v>24.66</v>
      </c>
      <c r="V37" s="196">
        <v>6.1</v>
      </c>
      <c r="W37" s="196">
        <v>13.65</v>
      </c>
      <c r="X37" s="196">
        <v>37.06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74.540000000000006</v>
      </c>
      <c r="AQ37" s="196">
        <v>26.55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8.9700000000000006</v>
      </c>
      <c r="L38" s="196">
        <v>555.07000000000005</v>
      </c>
      <c r="M38" s="196">
        <v>27.09</v>
      </c>
      <c r="N38" s="196">
        <v>17.39</v>
      </c>
      <c r="O38" s="196">
        <v>0</v>
      </c>
      <c r="P38" s="196">
        <v>34.450000000000003</v>
      </c>
      <c r="Q38" s="196">
        <v>6.42</v>
      </c>
      <c r="R38" s="196">
        <v>12.48</v>
      </c>
      <c r="S38" s="196">
        <v>7.77</v>
      </c>
      <c r="T38" s="196">
        <v>0</v>
      </c>
      <c r="U38" s="196">
        <v>24.66</v>
      </c>
      <c r="V38" s="196">
        <v>6.1</v>
      </c>
      <c r="W38" s="196">
        <v>13.65</v>
      </c>
      <c r="X38" s="196">
        <v>37.06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74.540000000000006</v>
      </c>
      <c r="AQ38" s="196">
        <v>26.55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8.9700000000000006</v>
      </c>
      <c r="L39" s="196">
        <v>555.07000000000005</v>
      </c>
      <c r="M39" s="196">
        <v>27.09</v>
      </c>
      <c r="N39" s="196">
        <v>17.39</v>
      </c>
      <c r="O39" s="196">
        <v>0</v>
      </c>
      <c r="P39" s="196">
        <v>34.450000000000003</v>
      </c>
      <c r="Q39" s="196">
        <v>6.42</v>
      </c>
      <c r="R39" s="196">
        <v>12.48</v>
      </c>
      <c r="S39" s="196">
        <v>7.77</v>
      </c>
      <c r="T39" s="196">
        <v>0</v>
      </c>
      <c r="U39" s="196">
        <v>24.66</v>
      </c>
      <c r="V39" s="196">
        <v>6.1</v>
      </c>
      <c r="W39" s="196">
        <v>13.65</v>
      </c>
      <c r="X39" s="196">
        <v>37.06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74.540000000000006</v>
      </c>
      <c r="AQ39" s="196">
        <v>26.55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8.9700000000000006</v>
      </c>
      <c r="L40" s="196">
        <v>555.07000000000005</v>
      </c>
      <c r="M40" s="196">
        <v>27.09</v>
      </c>
      <c r="N40" s="196">
        <v>17.39</v>
      </c>
      <c r="O40" s="196">
        <v>0</v>
      </c>
      <c r="P40" s="196">
        <v>34.450000000000003</v>
      </c>
      <c r="Q40" s="196">
        <v>6.42</v>
      </c>
      <c r="R40" s="196">
        <v>12.48</v>
      </c>
      <c r="S40" s="196">
        <v>7.77</v>
      </c>
      <c r="T40" s="196">
        <v>0</v>
      </c>
      <c r="U40" s="196">
        <v>24.66</v>
      </c>
      <c r="V40" s="196">
        <v>6.1</v>
      </c>
      <c r="W40" s="196">
        <v>13.65</v>
      </c>
      <c r="X40" s="196">
        <v>37.06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74.540000000000006</v>
      </c>
      <c r="AQ40" s="196">
        <v>26.55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8.9700000000000006</v>
      </c>
      <c r="L41" s="196">
        <v>555.07000000000005</v>
      </c>
      <c r="M41" s="196">
        <v>27.09</v>
      </c>
      <c r="N41" s="196">
        <v>17.39</v>
      </c>
      <c r="O41" s="196">
        <v>0</v>
      </c>
      <c r="P41" s="196">
        <v>34.450000000000003</v>
      </c>
      <c r="Q41" s="196">
        <v>6.42</v>
      </c>
      <c r="R41" s="196">
        <v>12.48</v>
      </c>
      <c r="S41" s="196">
        <v>7.77</v>
      </c>
      <c r="T41" s="196">
        <v>0</v>
      </c>
      <c r="U41" s="196">
        <v>24.66</v>
      </c>
      <c r="V41" s="196">
        <v>6.1</v>
      </c>
      <c r="W41" s="196">
        <v>13.65</v>
      </c>
      <c r="X41" s="196">
        <v>37.06</v>
      </c>
      <c r="Y41" s="196">
        <v>0</v>
      </c>
      <c r="Z41">
        <v>0</v>
      </c>
      <c r="AA41" s="196">
        <v>0</v>
      </c>
      <c r="AB41" s="196">
        <v>8.16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74.540000000000006</v>
      </c>
      <c r="AQ41" s="196">
        <v>26.55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8.9700000000000006</v>
      </c>
      <c r="L42" s="196">
        <v>555.07000000000005</v>
      </c>
      <c r="M42" s="196">
        <v>27.09</v>
      </c>
      <c r="N42" s="196">
        <v>17.39</v>
      </c>
      <c r="O42" s="196">
        <v>0</v>
      </c>
      <c r="P42" s="196">
        <v>34.450000000000003</v>
      </c>
      <c r="Q42" s="196">
        <v>6.42</v>
      </c>
      <c r="R42" s="196">
        <v>12.48</v>
      </c>
      <c r="S42" s="196">
        <v>7.77</v>
      </c>
      <c r="T42" s="196">
        <v>0</v>
      </c>
      <c r="U42" s="196">
        <v>24.66</v>
      </c>
      <c r="V42" s="196">
        <v>6.1</v>
      </c>
      <c r="W42" s="196">
        <v>13.65</v>
      </c>
      <c r="X42" s="196">
        <v>37.06</v>
      </c>
      <c r="Y42" s="196">
        <v>0</v>
      </c>
      <c r="Z42">
        <v>0</v>
      </c>
      <c r="AA42" s="196">
        <v>0</v>
      </c>
      <c r="AB42" s="196">
        <v>8.16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74.540000000000006</v>
      </c>
      <c r="AQ42" s="196">
        <v>26.55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8.9700000000000006</v>
      </c>
      <c r="L43" s="196">
        <v>555.07000000000005</v>
      </c>
      <c r="M43" s="196">
        <v>27.09</v>
      </c>
      <c r="N43" s="196">
        <v>17.39</v>
      </c>
      <c r="O43" s="196">
        <v>0</v>
      </c>
      <c r="P43" s="196">
        <v>34.450000000000003</v>
      </c>
      <c r="Q43" s="196">
        <v>6.42</v>
      </c>
      <c r="R43" s="196">
        <v>12.48</v>
      </c>
      <c r="S43" s="196">
        <v>7.77</v>
      </c>
      <c r="T43" s="196">
        <v>0</v>
      </c>
      <c r="U43" s="196">
        <v>24.66</v>
      </c>
      <c r="V43" s="196">
        <v>6.1</v>
      </c>
      <c r="W43" s="196">
        <v>13.65</v>
      </c>
      <c r="X43" s="196">
        <v>37.06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74.540000000000006</v>
      </c>
      <c r="AQ43" s="196">
        <v>26.55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8.9700000000000006</v>
      </c>
      <c r="L44" s="196">
        <v>555.07000000000005</v>
      </c>
      <c r="M44" s="196">
        <v>27.09</v>
      </c>
      <c r="N44" s="196">
        <v>17.39</v>
      </c>
      <c r="O44" s="196">
        <v>0</v>
      </c>
      <c r="P44" s="196">
        <v>34.450000000000003</v>
      </c>
      <c r="Q44" s="196">
        <v>6.42</v>
      </c>
      <c r="R44" s="196">
        <v>12.48</v>
      </c>
      <c r="S44" s="196">
        <v>7.77</v>
      </c>
      <c r="T44" s="196">
        <v>0</v>
      </c>
      <c r="U44" s="196">
        <v>24.66</v>
      </c>
      <c r="V44" s="196">
        <v>6.1</v>
      </c>
      <c r="W44" s="196">
        <v>13.65</v>
      </c>
      <c r="X44" s="196">
        <v>37.06</v>
      </c>
      <c r="Y44" s="196">
        <v>0</v>
      </c>
      <c r="Z44">
        <v>0</v>
      </c>
      <c r="AA44" s="196">
        <v>0</v>
      </c>
      <c r="AB44" s="196">
        <v>8.16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74.540000000000006</v>
      </c>
      <c r="AQ44" s="196">
        <v>26.55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8.9700000000000006</v>
      </c>
      <c r="L45" s="196">
        <v>555.07000000000005</v>
      </c>
      <c r="M45" s="196">
        <v>27.09</v>
      </c>
      <c r="N45" s="196">
        <v>17.39</v>
      </c>
      <c r="O45" s="196">
        <v>0</v>
      </c>
      <c r="P45" s="196">
        <v>34.450000000000003</v>
      </c>
      <c r="Q45" s="196">
        <v>6.42</v>
      </c>
      <c r="R45" s="196">
        <v>12.48</v>
      </c>
      <c r="S45" s="196">
        <v>7.77</v>
      </c>
      <c r="T45" s="196">
        <v>0</v>
      </c>
      <c r="U45" s="196">
        <v>24.66</v>
      </c>
      <c r="V45" s="196">
        <v>6.1</v>
      </c>
      <c r="W45" s="196">
        <v>13.65</v>
      </c>
      <c r="X45" s="196">
        <v>37.06</v>
      </c>
      <c r="Y45" s="196">
        <v>0</v>
      </c>
      <c r="Z45">
        <v>0</v>
      </c>
      <c r="AA45" s="196">
        <v>0</v>
      </c>
      <c r="AB45" s="196">
        <v>8.16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74.540000000000006</v>
      </c>
      <c r="AQ45" s="196">
        <v>26.55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8.9700000000000006</v>
      </c>
      <c r="L46" s="196">
        <v>555.07000000000005</v>
      </c>
      <c r="M46" s="196">
        <v>27.09</v>
      </c>
      <c r="N46" s="196">
        <v>17.39</v>
      </c>
      <c r="O46" s="196">
        <v>0</v>
      </c>
      <c r="P46" s="196">
        <v>34.450000000000003</v>
      </c>
      <c r="Q46" s="196">
        <v>6.42</v>
      </c>
      <c r="R46" s="196">
        <v>12.48</v>
      </c>
      <c r="S46" s="196">
        <v>7.77</v>
      </c>
      <c r="T46" s="196">
        <v>0</v>
      </c>
      <c r="U46" s="196">
        <v>24.66</v>
      </c>
      <c r="V46" s="196">
        <v>6.1</v>
      </c>
      <c r="W46" s="196">
        <v>13.65</v>
      </c>
      <c r="X46" s="196">
        <v>37.06</v>
      </c>
      <c r="Y46" s="196">
        <v>0</v>
      </c>
      <c r="Z46">
        <v>0</v>
      </c>
      <c r="AA46" s="196">
        <v>0</v>
      </c>
      <c r="AB46" s="196">
        <v>8.16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74.540000000000006</v>
      </c>
      <c r="AQ46" s="196">
        <v>26.55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8.9700000000000006</v>
      </c>
      <c r="L47" s="196">
        <v>555.07000000000005</v>
      </c>
      <c r="M47" s="196">
        <v>27.09</v>
      </c>
      <c r="N47" s="196">
        <v>17.39</v>
      </c>
      <c r="O47" s="196">
        <v>0</v>
      </c>
      <c r="P47" s="196">
        <v>34.450000000000003</v>
      </c>
      <c r="Q47" s="196">
        <v>6.42</v>
      </c>
      <c r="R47" s="196">
        <v>12.48</v>
      </c>
      <c r="S47" s="196">
        <v>7.77</v>
      </c>
      <c r="T47" s="196">
        <v>0</v>
      </c>
      <c r="U47" s="196">
        <v>24.66</v>
      </c>
      <c r="V47" s="196">
        <v>6.1</v>
      </c>
      <c r="W47" s="196">
        <v>13.65</v>
      </c>
      <c r="X47" s="196">
        <v>37.06</v>
      </c>
      <c r="Y47" s="196">
        <v>0</v>
      </c>
      <c r="Z47">
        <v>0</v>
      </c>
      <c r="AA47" s="196">
        <v>0</v>
      </c>
      <c r="AB47" s="196">
        <v>8.16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74.540000000000006</v>
      </c>
      <c r="AQ47" s="196">
        <v>26.55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8.9700000000000006</v>
      </c>
      <c r="L48" s="196">
        <v>555.07000000000005</v>
      </c>
      <c r="M48" s="196">
        <v>27.09</v>
      </c>
      <c r="N48" s="196">
        <v>17.39</v>
      </c>
      <c r="O48" s="196">
        <v>0</v>
      </c>
      <c r="P48" s="196">
        <v>34.450000000000003</v>
      </c>
      <c r="Q48" s="196">
        <v>6.42</v>
      </c>
      <c r="R48" s="196">
        <v>12.48</v>
      </c>
      <c r="S48" s="196">
        <v>7.77</v>
      </c>
      <c r="T48" s="196">
        <v>0</v>
      </c>
      <c r="U48" s="196">
        <v>24.66</v>
      </c>
      <c r="V48" s="196">
        <v>6.1</v>
      </c>
      <c r="W48" s="196">
        <v>13.65</v>
      </c>
      <c r="X48" s="196">
        <v>37.06</v>
      </c>
      <c r="Y48" s="196">
        <v>0</v>
      </c>
      <c r="Z48">
        <v>0</v>
      </c>
      <c r="AA48" s="196">
        <v>0</v>
      </c>
      <c r="AB48" s="196">
        <v>8.16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74.540000000000006</v>
      </c>
      <c r="AQ48" s="196">
        <v>26.55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8.9700000000000006</v>
      </c>
      <c r="L49" s="196">
        <v>555.07000000000005</v>
      </c>
      <c r="M49" s="196">
        <v>27.09</v>
      </c>
      <c r="N49" s="196">
        <v>17.39</v>
      </c>
      <c r="O49" s="196">
        <v>0</v>
      </c>
      <c r="P49" s="196">
        <v>34.450000000000003</v>
      </c>
      <c r="Q49" s="196">
        <v>6.42</v>
      </c>
      <c r="R49" s="196">
        <v>12.48</v>
      </c>
      <c r="S49" s="196">
        <v>7.77</v>
      </c>
      <c r="T49" s="196">
        <v>0</v>
      </c>
      <c r="U49" s="196">
        <v>24.66</v>
      </c>
      <c r="V49" s="196">
        <v>5.89</v>
      </c>
      <c r="W49" s="196">
        <v>13.65</v>
      </c>
      <c r="X49" s="196">
        <v>37.06</v>
      </c>
      <c r="Y49" s="196">
        <v>0</v>
      </c>
      <c r="Z49">
        <v>0</v>
      </c>
      <c r="AA49" s="196">
        <v>0</v>
      </c>
      <c r="AB49" s="196">
        <v>8.16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74.540000000000006</v>
      </c>
      <c r="AQ49" s="196">
        <v>26.55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8.9700000000000006</v>
      </c>
      <c r="L50" s="196">
        <v>555.07000000000005</v>
      </c>
      <c r="M50" s="196">
        <v>27.09</v>
      </c>
      <c r="N50" s="196">
        <v>17.39</v>
      </c>
      <c r="O50" s="196">
        <v>0</v>
      </c>
      <c r="P50" s="196">
        <v>34.450000000000003</v>
      </c>
      <c r="Q50" s="196">
        <v>6.42</v>
      </c>
      <c r="R50" s="196">
        <v>12.48</v>
      </c>
      <c r="S50" s="196">
        <v>7.77</v>
      </c>
      <c r="T50" s="196">
        <v>0</v>
      </c>
      <c r="U50" s="196">
        <v>24.66</v>
      </c>
      <c r="V50" s="196">
        <v>5.89</v>
      </c>
      <c r="W50" s="196">
        <v>13.65</v>
      </c>
      <c r="X50" s="196">
        <v>37.06</v>
      </c>
      <c r="Y50" s="196">
        <v>0</v>
      </c>
      <c r="Z50">
        <v>0</v>
      </c>
      <c r="AA50" s="196">
        <v>0</v>
      </c>
      <c r="AB50" s="196">
        <v>8.16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74.540000000000006</v>
      </c>
      <c r="AQ50" s="196">
        <v>26.55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8.98</v>
      </c>
      <c r="L51" s="196">
        <v>555.07000000000005</v>
      </c>
      <c r="M51" s="196">
        <v>27.09</v>
      </c>
      <c r="N51" s="196">
        <v>17.39</v>
      </c>
      <c r="O51" s="196">
        <v>0</v>
      </c>
      <c r="P51" s="196">
        <v>34.450000000000003</v>
      </c>
      <c r="Q51" s="196">
        <v>6.42</v>
      </c>
      <c r="R51" s="196">
        <v>12.48</v>
      </c>
      <c r="S51" s="196">
        <v>7.77</v>
      </c>
      <c r="T51" s="196">
        <v>0</v>
      </c>
      <c r="U51" s="196">
        <v>24.66</v>
      </c>
      <c r="V51" s="196">
        <v>5.89</v>
      </c>
      <c r="W51" s="196">
        <v>13.65</v>
      </c>
      <c r="X51" s="196">
        <v>40.46</v>
      </c>
      <c r="Y51" s="196">
        <v>0</v>
      </c>
      <c r="Z51">
        <v>0</v>
      </c>
      <c r="AA51" s="196">
        <v>0</v>
      </c>
      <c r="AB51" s="196">
        <v>8.16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74.540000000000006</v>
      </c>
      <c r="AQ51" s="196">
        <v>26.55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9.3000000000000007</v>
      </c>
      <c r="L52" s="196">
        <v>555.07000000000005</v>
      </c>
      <c r="M52" s="196">
        <v>27.09</v>
      </c>
      <c r="N52" s="196">
        <v>17.39</v>
      </c>
      <c r="O52" s="196">
        <v>0</v>
      </c>
      <c r="P52" s="196">
        <v>34.450000000000003</v>
      </c>
      <c r="Q52" s="196">
        <v>6.42</v>
      </c>
      <c r="R52" s="196">
        <v>12.48</v>
      </c>
      <c r="S52" s="196">
        <v>7.77</v>
      </c>
      <c r="T52" s="196">
        <v>0</v>
      </c>
      <c r="U52" s="196">
        <v>24.66</v>
      </c>
      <c r="V52" s="196">
        <v>5.89</v>
      </c>
      <c r="W52" s="196">
        <v>13.65</v>
      </c>
      <c r="X52" s="196">
        <v>45.26</v>
      </c>
      <c r="Y52" s="196">
        <v>0</v>
      </c>
      <c r="Z52">
        <v>0</v>
      </c>
      <c r="AA52" s="196">
        <v>0</v>
      </c>
      <c r="AB52" s="196">
        <v>8.16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74.540000000000006</v>
      </c>
      <c r="AQ52" s="196">
        <v>26.55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8.98</v>
      </c>
      <c r="L53" s="196">
        <v>555.07000000000005</v>
      </c>
      <c r="M53" s="196">
        <v>27.09</v>
      </c>
      <c r="N53" s="196">
        <v>17.39</v>
      </c>
      <c r="O53" s="196">
        <v>0</v>
      </c>
      <c r="P53" s="196">
        <v>34.450000000000003</v>
      </c>
      <c r="Q53" s="196">
        <v>6.42</v>
      </c>
      <c r="R53" s="196">
        <v>12.48</v>
      </c>
      <c r="S53" s="196">
        <v>7.77</v>
      </c>
      <c r="T53" s="196">
        <v>0</v>
      </c>
      <c r="U53" s="196">
        <v>24.66</v>
      </c>
      <c r="V53" s="196">
        <v>5.89</v>
      </c>
      <c r="W53" s="196">
        <v>13.65</v>
      </c>
      <c r="X53" s="196">
        <v>45.26</v>
      </c>
      <c r="Y53" s="196">
        <v>0</v>
      </c>
      <c r="Z53">
        <v>0</v>
      </c>
      <c r="AA53" s="196">
        <v>0</v>
      </c>
      <c r="AB53" s="196">
        <v>8.16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74.540000000000006</v>
      </c>
      <c r="AQ53" s="196">
        <v>26.55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8.98</v>
      </c>
      <c r="L54" s="196">
        <v>555.07000000000005</v>
      </c>
      <c r="M54" s="196">
        <v>27.09</v>
      </c>
      <c r="N54" s="196">
        <v>17.39</v>
      </c>
      <c r="O54" s="196">
        <v>0</v>
      </c>
      <c r="P54" s="196">
        <v>34.450000000000003</v>
      </c>
      <c r="Q54" s="196">
        <v>6.42</v>
      </c>
      <c r="R54" s="196">
        <v>12.48</v>
      </c>
      <c r="S54" s="196">
        <v>7.77</v>
      </c>
      <c r="T54" s="196">
        <v>0</v>
      </c>
      <c r="U54" s="196">
        <v>24.66</v>
      </c>
      <c r="V54" s="196">
        <v>5.89</v>
      </c>
      <c r="W54" s="196">
        <v>13.65</v>
      </c>
      <c r="X54" s="196">
        <v>45.26</v>
      </c>
      <c r="Y54" s="196">
        <v>0</v>
      </c>
      <c r="Z54">
        <v>0</v>
      </c>
      <c r="AA54" s="196">
        <v>0</v>
      </c>
      <c r="AB54" s="196">
        <v>8.16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69.61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74.540000000000006</v>
      </c>
      <c r="AQ54" s="196">
        <v>26.55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492.77</v>
      </c>
      <c r="M55" s="196">
        <v>27.09</v>
      </c>
      <c r="N55" s="196">
        <v>17.39</v>
      </c>
      <c r="O55" s="196">
        <v>0</v>
      </c>
      <c r="P55" s="196">
        <v>34.450000000000003</v>
      </c>
      <c r="Q55" s="196">
        <v>6.42</v>
      </c>
      <c r="R55" s="196">
        <v>12.49</v>
      </c>
      <c r="S55" s="196">
        <v>7.77</v>
      </c>
      <c r="T55" s="196">
        <v>0</v>
      </c>
      <c r="U55" s="196">
        <v>24.66</v>
      </c>
      <c r="V55" s="196">
        <v>5.89</v>
      </c>
      <c r="W55" s="196">
        <v>13.65</v>
      </c>
      <c r="X55" s="196">
        <v>45.26</v>
      </c>
      <c r="Y55" s="196">
        <v>0</v>
      </c>
      <c r="Z55">
        <v>0</v>
      </c>
      <c r="AA55" s="196">
        <v>0</v>
      </c>
      <c r="AB55" s="196">
        <v>8.16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52.72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74.540000000000006</v>
      </c>
      <c r="AQ55" s="196">
        <v>26.55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407.79</v>
      </c>
      <c r="M56" s="196">
        <v>27.09</v>
      </c>
      <c r="N56" s="196">
        <v>17.39</v>
      </c>
      <c r="O56" s="196">
        <v>0</v>
      </c>
      <c r="P56" s="196">
        <v>34.450000000000003</v>
      </c>
      <c r="Q56" s="196">
        <v>6.42</v>
      </c>
      <c r="R56" s="196">
        <v>12.49</v>
      </c>
      <c r="S56" s="196">
        <v>7.77</v>
      </c>
      <c r="T56" s="196">
        <v>0</v>
      </c>
      <c r="U56" s="196">
        <v>24.66</v>
      </c>
      <c r="V56" s="196">
        <v>5.89</v>
      </c>
      <c r="W56" s="196">
        <v>13.65</v>
      </c>
      <c r="X56" s="196">
        <v>45.26</v>
      </c>
      <c r="Y56" s="196">
        <v>0</v>
      </c>
      <c r="Z56">
        <v>0</v>
      </c>
      <c r="AA56" s="196">
        <v>0</v>
      </c>
      <c r="AB56" s="196">
        <v>8.16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52.72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74.540000000000006</v>
      </c>
      <c r="AQ56" s="196">
        <v>26.55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398.19</v>
      </c>
      <c r="M57" s="196">
        <v>27.09</v>
      </c>
      <c r="N57" s="196">
        <v>17.39</v>
      </c>
      <c r="O57" s="196">
        <v>0</v>
      </c>
      <c r="P57" s="196">
        <v>34.450000000000003</v>
      </c>
      <c r="Q57" s="196">
        <v>6.42</v>
      </c>
      <c r="R57" s="196">
        <v>12.49</v>
      </c>
      <c r="S57" s="196">
        <v>7.77</v>
      </c>
      <c r="T57" s="196">
        <v>0</v>
      </c>
      <c r="U57" s="196">
        <v>24.66</v>
      </c>
      <c r="V57" s="196">
        <v>5.89</v>
      </c>
      <c r="W57" s="196">
        <v>13.65</v>
      </c>
      <c r="X57" s="196">
        <v>43.43</v>
      </c>
      <c r="Y57" s="196">
        <v>0</v>
      </c>
      <c r="Z57">
        <v>0</v>
      </c>
      <c r="AA57" s="196">
        <v>11.21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55.46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74.540000000000006</v>
      </c>
      <c r="AQ57" s="196">
        <v>26.55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407.79</v>
      </c>
      <c r="M58" s="196">
        <v>27.09</v>
      </c>
      <c r="N58" s="196">
        <v>17.39</v>
      </c>
      <c r="O58" s="196">
        <v>0</v>
      </c>
      <c r="P58" s="196">
        <v>34.450000000000003</v>
      </c>
      <c r="Q58" s="196">
        <v>6.42</v>
      </c>
      <c r="R58" s="196">
        <v>12.49</v>
      </c>
      <c r="S58" s="196">
        <v>7.77</v>
      </c>
      <c r="T58" s="196">
        <v>0</v>
      </c>
      <c r="U58" s="196">
        <v>24.66</v>
      </c>
      <c r="V58" s="196">
        <v>5.89</v>
      </c>
      <c r="W58" s="196">
        <v>13.65</v>
      </c>
      <c r="X58" s="196">
        <v>43.43</v>
      </c>
      <c r="Y58" s="196">
        <v>0</v>
      </c>
      <c r="Z58">
        <v>0</v>
      </c>
      <c r="AA58" s="196">
        <v>11.21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55.46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74.540000000000006</v>
      </c>
      <c r="AQ58" s="196">
        <v>26.55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1.92</v>
      </c>
      <c r="L59" s="196">
        <v>417.38</v>
      </c>
      <c r="M59" s="196">
        <v>27.09</v>
      </c>
      <c r="N59" s="196">
        <v>17.39</v>
      </c>
      <c r="O59" s="196">
        <v>0</v>
      </c>
      <c r="P59" s="196">
        <v>34.450000000000003</v>
      </c>
      <c r="Q59" s="196">
        <v>6.42</v>
      </c>
      <c r="R59" s="196">
        <v>12.49</v>
      </c>
      <c r="S59" s="196">
        <v>7.77</v>
      </c>
      <c r="T59" s="196">
        <v>0</v>
      </c>
      <c r="U59" s="196">
        <v>24.66</v>
      </c>
      <c r="V59" s="196">
        <v>5.89</v>
      </c>
      <c r="W59" s="196">
        <v>13.65</v>
      </c>
      <c r="X59" s="196">
        <v>43.43</v>
      </c>
      <c r="Y59" s="196">
        <v>0</v>
      </c>
      <c r="Z59">
        <v>0</v>
      </c>
      <c r="AA59" s="196">
        <v>11.21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55.46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74.540000000000006</v>
      </c>
      <c r="AQ59" s="196">
        <v>26.55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1.92</v>
      </c>
      <c r="L60" s="196">
        <v>417.38</v>
      </c>
      <c r="M60" s="196">
        <v>27.09</v>
      </c>
      <c r="N60" s="196">
        <v>17.39</v>
      </c>
      <c r="O60" s="196">
        <v>0</v>
      </c>
      <c r="P60" s="196">
        <v>34.450000000000003</v>
      </c>
      <c r="Q60" s="196">
        <v>6.42</v>
      </c>
      <c r="R60" s="196">
        <v>12.49</v>
      </c>
      <c r="S60" s="196">
        <v>7.77</v>
      </c>
      <c r="T60" s="196">
        <v>0</v>
      </c>
      <c r="U60" s="196">
        <v>24.66</v>
      </c>
      <c r="V60" s="196">
        <v>5.89</v>
      </c>
      <c r="W60" s="196">
        <v>13.65</v>
      </c>
      <c r="X60" s="196">
        <v>43.43</v>
      </c>
      <c r="Y60" s="196">
        <v>0</v>
      </c>
      <c r="Z60">
        <v>0</v>
      </c>
      <c r="AA60" s="196">
        <v>11.21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55.46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74.540000000000006</v>
      </c>
      <c r="AQ60" s="196">
        <v>26.55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1.92</v>
      </c>
      <c r="L61" s="196">
        <v>436.57</v>
      </c>
      <c r="M61" s="196">
        <v>27.09</v>
      </c>
      <c r="N61" s="196">
        <v>17.39</v>
      </c>
      <c r="O61" s="196">
        <v>0</v>
      </c>
      <c r="P61" s="196">
        <v>34.450000000000003</v>
      </c>
      <c r="Q61" s="196">
        <v>6.42</v>
      </c>
      <c r="R61" s="196">
        <v>12.49</v>
      </c>
      <c r="S61" s="196">
        <v>7.77</v>
      </c>
      <c r="T61" s="196">
        <v>0</v>
      </c>
      <c r="U61" s="196">
        <v>24.66</v>
      </c>
      <c r="V61" s="196">
        <v>5.9</v>
      </c>
      <c r="W61" s="196">
        <v>13.65</v>
      </c>
      <c r="X61" s="196">
        <v>43.43</v>
      </c>
      <c r="Y61" s="196">
        <v>0</v>
      </c>
      <c r="Z61">
        <v>0</v>
      </c>
      <c r="AA61" s="196">
        <v>11.21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55.46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74.540000000000006</v>
      </c>
      <c r="AQ61" s="196">
        <v>26.55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1.92</v>
      </c>
      <c r="L62" s="196">
        <v>436.57</v>
      </c>
      <c r="M62" s="196">
        <v>27.09</v>
      </c>
      <c r="N62" s="196">
        <v>17.39</v>
      </c>
      <c r="O62" s="196">
        <v>0</v>
      </c>
      <c r="P62" s="196">
        <v>34.450000000000003</v>
      </c>
      <c r="Q62" s="196">
        <v>6.42</v>
      </c>
      <c r="R62" s="196">
        <v>12.49</v>
      </c>
      <c r="S62" s="196">
        <v>7.77</v>
      </c>
      <c r="T62" s="196">
        <v>0</v>
      </c>
      <c r="U62" s="196">
        <v>24.66</v>
      </c>
      <c r="V62" s="196">
        <v>5.9</v>
      </c>
      <c r="W62" s="196">
        <v>13.65</v>
      </c>
      <c r="X62" s="196">
        <v>43.43</v>
      </c>
      <c r="Y62" s="196">
        <v>0</v>
      </c>
      <c r="Z62">
        <v>0</v>
      </c>
      <c r="AA62" s="196">
        <v>11.21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55.46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74.540000000000006</v>
      </c>
      <c r="AQ62" s="196">
        <v>26.55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1.92</v>
      </c>
      <c r="L63" s="196">
        <v>446.17</v>
      </c>
      <c r="M63" s="196">
        <v>27.09</v>
      </c>
      <c r="N63" s="196">
        <v>17.39</v>
      </c>
      <c r="O63" s="196">
        <v>0</v>
      </c>
      <c r="P63" s="196">
        <v>34.450000000000003</v>
      </c>
      <c r="Q63" s="196">
        <v>2.88</v>
      </c>
      <c r="R63" s="196">
        <v>12.49</v>
      </c>
      <c r="S63" s="196">
        <v>3.84</v>
      </c>
      <c r="T63" s="196">
        <v>0</v>
      </c>
      <c r="U63" s="196">
        <v>24.66</v>
      </c>
      <c r="V63" s="196">
        <v>5.9</v>
      </c>
      <c r="W63" s="196">
        <v>13.65</v>
      </c>
      <c r="X63" s="196">
        <v>43.43</v>
      </c>
      <c r="Y63" s="196">
        <v>0</v>
      </c>
      <c r="Z63">
        <v>0</v>
      </c>
      <c r="AA63" s="196">
        <v>11.21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55.46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74.540000000000006</v>
      </c>
      <c r="AQ63" s="196">
        <v>26.55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1.92</v>
      </c>
      <c r="L64" s="196">
        <v>446.17</v>
      </c>
      <c r="M64" s="196">
        <v>27.09</v>
      </c>
      <c r="N64" s="196">
        <v>17.39</v>
      </c>
      <c r="O64" s="196">
        <v>0</v>
      </c>
      <c r="P64" s="196">
        <v>34.450000000000003</v>
      </c>
      <c r="Q64" s="196">
        <v>2.88</v>
      </c>
      <c r="R64" s="196">
        <v>12.49</v>
      </c>
      <c r="S64" s="196">
        <v>3.84</v>
      </c>
      <c r="T64" s="196">
        <v>0</v>
      </c>
      <c r="U64" s="196">
        <v>24.66</v>
      </c>
      <c r="V64" s="196">
        <v>5.9</v>
      </c>
      <c r="W64" s="196">
        <v>13.65</v>
      </c>
      <c r="X64" s="196">
        <v>43.43</v>
      </c>
      <c r="Y64" s="196">
        <v>0</v>
      </c>
      <c r="Z64">
        <v>0</v>
      </c>
      <c r="AA64" s="196">
        <v>11.21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55.46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74.540000000000006</v>
      </c>
      <c r="AQ64" s="196">
        <v>26.55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1.92</v>
      </c>
      <c r="L65" s="196">
        <v>446.17</v>
      </c>
      <c r="M65" s="196">
        <v>27.09</v>
      </c>
      <c r="N65" s="196">
        <v>17.39</v>
      </c>
      <c r="O65" s="196">
        <v>0</v>
      </c>
      <c r="P65" s="196">
        <v>34.450000000000003</v>
      </c>
      <c r="Q65" s="196">
        <v>2.88</v>
      </c>
      <c r="R65" s="196">
        <v>12.49</v>
      </c>
      <c r="S65" s="196">
        <v>3.84</v>
      </c>
      <c r="T65" s="196">
        <v>0</v>
      </c>
      <c r="U65" s="196">
        <v>24.66</v>
      </c>
      <c r="V65" s="196">
        <v>5.9</v>
      </c>
      <c r="W65" s="196">
        <v>13.65</v>
      </c>
      <c r="X65" s="196">
        <v>43.43</v>
      </c>
      <c r="Y65" s="196">
        <v>0</v>
      </c>
      <c r="Z65">
        <v>0</v>
      </c>
      <c r="AA65" s="196">
        <v>11.21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55.46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74.540000000000006</v>
      </c>
      <c r="AQ65" s="196">
        <v>26.55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1.92</v>
      </c>
      <c r="L66" s="196">
        <v>446.17</v>
      </c>
      <c r="M66" s="196">
        <v>27.09</v>
      </c>
      <c r="N66" s="196">
        <v>17.39</v>
      </c>
      <c r="O66" s="196">
        <v>0</v>
      </c>
      <c r="P66" s="196">
        <v>34.450000000000003</v>
      </c>
      <c r="Q66" s="196">
        <v>2.88</v>
      </c>
      <c r="R66" s="196">
        <v>12.49</v>
      </c>
      <c r="S66" s="196">
        <v>3.84</v>
      </c>
      <c r="T66" s="196">
        <v>0</v>
      </c>
      <c r="U66" s="196">
        <v>24.66</v>
      </c>
      <c r="V66" s="196">
        <v>5.9</v>
      </c>
      <c r="W66" s="196">
        <v>13.65</v>
      </c>
      <c r="X66" s="196">
        <v>43.43</v>
      </c>
      <c r="Y66" s="196">
        <v>0</v>
      </c>
      <c r="Z66">
        <v>0</v>
      </c>
      <c r="AA66" s="196">
        <v>11.21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55.46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74.540000000000006</v>
      </c>
      <c r="AQ66" s="196">
        <v>26.55</v>
      </c>
      <c r="AR66" s="196">
        <v>22.3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8.92</v>
      </c>
      <c r="L67" s="196">
        <v>446.17</v>
      </c>
      <c r="M67" s="196">
        <v>27.09</v>
      </c>
      <c r="N67" s="196">
        <v>17.39</v>
      </c>
      <c r="O67" s="196">
        <v>0</v>
      </c>
      <c r="P67" s="196">
        <v>34.450000000000003</v>
      </c>
      <c r="Q67" s="196">
        <v>2.88</v>
      </c>
      <c r="R67" s="196">
        <v>12.49</v>
      </c>
      <c r="S67" s="196">
        <v>3.84</v>
      </c>
      <c r="T67" s="196">
        <v>0</v>
      </c>
      <c r="U67" s="196">
        <v>24.66</v>
      </c>
      <c r="V67" s="196">
        <v>5.9</v>
      </c>
      <c r="W67" s="196">
        <v>13.65</v>
      </c>
      <c r="X67" s="196">
        <v>43.43</v>
      </c>
      <c r="Y67" s="196">
        <v>0</v>
      </c>
      <c r="Z67">
        <v>0</v>
      </c>
      <c r="AA67" s="196">
        <v>11.21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74.540000000000006</v>
      </c>
      <c r="AQ67" s="196">
        <v>26.55</v>
      </c>
      <c r="AR67" s="196">
        <v>14.91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8.98</v>
      </c>
      <c r="L68" s="196">
        <v>479.75</v>
      </c>
      <c r="M68" s="196">
        <v>27.09</v>
      </c>
      <c r="N68" s="196">
        <v>17.39</v>
      </c>
      <c r="O68" s="196">
        <v>0</v>
      </c>
      <c r="P68" s="196">
        <v>34.450000000000003</v>
      </c>
      <c r="Q68" s="196">
        <v>2.88</v>
      </c>
      <c r="R68" s="196">
        <v>12.48</v>
      </c>
      <c r="S68" s="196">
        <v>3.84</v>
      </c>
      <c r="T68" s="196">
        <v>0</v>
      </c>
      <c r="U68" s="196">
        <v>24.66</v>
      </c>
      <c r="V68" s="196">
        <v>6.16</v>
      </c>
      <c r="W68" s="196">
        <v>13.65</v>
      </c>
      <c r="X68" s="196">
        <v>43.43</v>
      </c>
      <c r="Y68" s="196">
        <v>0</v>
      </c>
      <c r="Z68">
        <v>0</v>
      </c>
      <c r="AA68" s="196">
        <v>11.21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74.540000000000006</v>
      </c>
      <c r="AQ68" s="196">
        <v>26.55</v>
      </c>
      <c r="AR68" s="196">
        <v>6.78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8.9700000000000006</v>
      </c>
      <c r="L69" s="196">
        <v>555.07000000000005</v>
      </c>
      <c r="M69" s="196">
        <v>27.09</v>
      </c>
      <c r="N69" s="196">
        <v>17.39</v>
      </c>
      <c r="O69" s="196">
        <v>0</v>
      </c>
      <c r="P69" s="196">
        <v>34.450000000000003</v>
      </c>
      <c r="Q69" s="196">
        <v>6.42</v>
      </c>
      <c r="R69" s="196">
        <v>12.48</v>
      </c>
      <c r="S69" s="196">
        <v>7.77</v>
      </c>
      <c r="T69" s="196">
        <v>0</v>
      </c>
      <c r="U69" s="196">
        <v>24.66</v>
      </c>
      <c r="V69" s="196">
        <v>6.16</v>
      </c>
      <c r="W69" s="196">
        <v>13.65</v>
      </c>
      <c r="X69" s="196">
        <v>43.43</v>
      </c>
      <c r="Y69" s="196">
        <v>0</v>
      </c>
      <c r="Z69">
        <v>0</v>
      </c>
      <c r="AA69" s="196">
        <v>11.21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74.540000000000006</v>
      </c>
      <c r="AQ69" s="196">
        <v>26.55</v>
      </c>
      <c r="AR69" s="196">
        <v>2.4700000000000002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8.9700000000000006</v>
      </c>
      <c r="L70" s="196">
        <v>555.07000000000005</v>
      </c>
      <c r="M70" s="196">
        <v>27.09</v>
      </c>
      <c r="N70" s="196">
        <v>17.39</v>
      </c>
      <c r="O70" s="196">
        <v>0</v>
      </c>
      <c r="P70" s="196">
        <v>34.450000000000003</v>
      </c>
      <c r="Q70" s="196">
        <v>6.42</v>
      </c>
      <c r="R70" s="196">
        <v>12.48</v>
      </c>
      <c r="S70" s="196">
        <v>7.77</v>
      </c>
      <c r="T70" s="196">
        <v>0</v>
      </c>
      <c r="U70" s="196">
        <v>24.66</v>
      </c>
      <c r="V70" s="196">
        <v>6.16</v>
      </c>
      <c r="W70" s="196">
        <v>13.65</v>
      </c>
      <c r="X70" s="196">
        <v>43.43</v>
      </c>
      <c r="Y70" s="196">
        <v>0</v>
      </c>
      <c r="Z70">
        <v>0</v>
      </c>
      <c r="AA70" s="196">
        <v>11.21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74.540000000000006</v>
      </c>
      <c r="AQ70" s="196">
        <v>26.55</v>
      </c>
      <c r="AR70" s="196">
        <v>0.44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8.9700000000000006</v>
      </c>
      <c r="L71" s="196">
        <v>555.07000000000005</v>
      </c>
      <c r="M71" s="196">
        <v>27.09</v>
      </c>
      <c r="N71" s="196">
        <v>17.39</v>
      </c>
      <c r="O71" s="196">
        <v>0</v>
      </c>
      <c r="P71" s="196">
        <v>34.450000000000003</v>
      </c>
      <c r="Q71" s="196">
        <v>6.42</v>
      </c>
      <c r="R71" s="196">
        <v>12.48</v>
      </c>
      <c r="S71" s="196">
        <v>7.77</v>
      </c>
      <c r="T71" s="196">
        <v>0</v>
      </c>
      <c r="U71" s="196">
        <v>24.66</v>
      </c>
      <c r="V71" s="196">
        <v>6.16</v>
      </c>
      <c r="W71" s="196">
        <v>13.65</v>
      </c>
      <c r="X71" s="196">
        <v>43.43</v>
      </c>
      <c r="Y71" s="196">
        <v>0</v>
      </c>
      <c r="Z71">
        <v>0</v>
      </c>
      <c r="AA71" s="196">
        <v>11.21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74.540000000000006</v>
      </c>
      <c r="AQ71" s="196">
        <v>26.55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8.9700000000000006</v>
      </c>
      <c r="L72" s="196">
        <v>555.07000000000005</v>
      </c>
      <c r="M72" s="196">
        <v>27.09</v>
      </c>
      <c r="N72" s="196">
        <v>17.39</v>
      </c>
      <c r="O72" s="196">
        <v>0</v>
      </c>
      <c r="P72" s="196">
        <v>34.450000000000003</v>
      </c>
      <c r="Q72" s="196">
        <v>6.42</v>
      </c>
      <c r="R72" s="196">
        <v>12.48</v>
      </c>
      <c r="S72" s="196">
        <v>7.77</v>
      </c>
      <c r="T72" s="196">
        <v>0</v>
      </c>
      <c r="U72" s="196">
        <v>24.66</v>
      </c>
      <c r="V72" s="196">
        <v>6.16</v>
      </c>
      <c r="W72" s="196">
        <v>13.65</v>
      </c>
      <c r="X72" s="196">
        <v>43.43</v>
      </c>
      <c r="Y72" s="196">
        <v>0</v>
      </c>
      <c r="Z72">
        <v>0</v>
      </c>
      <c r="AA72" s="196">
        <v>10.59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74.540000000000006</v>
      </c>
      <c r="AQ72" s="196">
        <v>26.55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8.9700000000000006</v>
      </c>
      <c r="L73" s="196">
        <v>555.07000000000005</v>
      </c>
      <c r="M73" s="196">
        <v>27.09</v>
      </c>
      <c r="N73" s="196">
        <v>17.39</v>
      </c>
      <c r="O73" s="196">
        <v>0</v>
      </c>
      <c r="P73" s="196">
        <v>34.450000000000003</v>
      </c>
      <c r="Q73" s="196">
        <v>6.42</v>
      </c>
      <c r="R73" s="196">
        <v>12.48</v>
      </c>
      <c r="S73" s="196">
        <v>7.77</v>
      </c>
      <c r="T73" s="196">
        <v>0</v>
      </c>
      <c r="U73" s="196">
        <v>24.66</v>
      </c>
      <c r="V73" s="196">
        <v>6.16</v>
      </c>
      <c r="W73" s="196">
        <v>13.65</v>
      </c>
      <c r="X73" s="196">
        <v>43.43</v>
      </c>
      <c r="Y73" s="196">
        <v>0</v>
      </c>
      <c r="Z73">
        <v>0</v>
      </c>
      <c r="AA73" s="196">
        <v>10.59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74.540000000000006</v>
      </c>
      <c r="AQ73" s="196">
        <v>26.55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8.9700000000000006</v>
      </c>
      <c r="L74" s="196">
        <v>555.07000000000005</v>
      </c>
      <c r="M74" s="196">
        <v>27.09</v>
      </c>
      <c r="N74" s="196">
        <v>17.39</v>
      </c>
      <c r="O74" s="196">
        <v>0</v>
      </c>
      <c r="P74" s="196">
        <v>34.450000000000003</v>
      </c>
      <c r="Q74" s="196">
        <v>6.42</v>
      </c>
      <c r="R74" s="196">
        <v>12.48</v>
      </c>
      <c r="S74" s="196">
        <v>7.77</v>
      </c>
      <c r="T74" s="196">
        <v>0</v>
      </c>
      <c r="U74" s="196">
        <v>24.66</v>
      </c>
      <c r="V74" s="196">
        <v>6.16</v>
      </c>
      <c r="W74" s="196">
        <v>13.65</v>
      </c>
      <c r="X74" s="196">
        <v>43.43</v>
      </c>
      <c r="Y74" s="196">
        <v>0</v>
      </c>
      <c r="Z74">
        <v>0</v>
      </c>
      <c r="AA74" s="196">
        <v>10.59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74.540000000000006</v>
      </c>
      <c r="AQ74" s="196">
        <v>26.55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8.9700000000000006</v>
      </c>
      <c r="L75" s="196">
        <v>555.07000000000005</v>
      </c>
      <c r="M75" s="196">
        <v>27.09</v>
      </c>
      <c r="N75" s="196">
        <v>17.39</v>
      </c>
      <c r="O75" s="196">
        <v>0</v>
      </c>
      <c r="P75" s="196">
        <v>34.450000000000003</v>
      </c>
      <c r="Q75" s="196">
        <v>6.42</v>
      </c>
      <c r="R75" s="196">
        <v>12.48</v>
      </c>
      <c r="S75" s="196">
        <v>7.77</v>
      </c>
      <c r="T75" s="196">
        <v>0</v>
      </c>
      <c r="U75" s="196">
        <v>24.66</v>
      </c>
      <c r="V75" s="196">
        <v>6.16</v>
      </c>
      <c r="W75" s="196">
        <v>13.65</v>
      </c>
      <c r="X75" s="196">
        <v>43.43</v>
      </c>
      <c r="Y75" s="196">
        <v>0</v>
      </c>
      <c r="Z75">
        <v>0</v>
      </c>
      <c r="AA75" s="196">
        <v>10.59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74.540000000000006</v>
      </c>
      <c r="AQ75" s="196">
        <v>26.55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8.9700000000000006</v>
      </c>
      <c r="L76" s="196">
        <v>555.07000000000005</v>
      </c>
      <c r="M76" s="196">
        <v>27.09</v>
      </c>
      <c r="N76" s="196">
        <v>17.39</v>
      </c>
      <c r="O76" s="196">
        <v>0</v>
      </c>
      <c r="P76" s="196">
        <v>34.450000000000003</v>
      </c>
      <c r="Q76" s="196">
        <v>6.42</v>
      </c>
      <c r="R76" s="196">
        <v>12.48</v>
      </c>
      <c r="S76" s="196">
        <v>7.77</v>
      </c>
      <c r="T76" s="196">
        <v>0</v>
      </c>
      <c r="U76" s="196">
        <v>24.66</v>
      </c>
      <c r="V76" s="196">
        <v>6.16</v>
      </c>
      <c r="W76" s="196">
        <v>13.65</v>
      </c>
      <c r="X76" s="196">
        <v>43.43</v>
      </c>
      <c r="Y76" s="196">
        <v>0</v>
      </c>
      <c r="Z76">
        <v>0</v>
      </c>
      <c r="AA76" s="196">
        <v>10.59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74.540000000000006</v>
      </c>
      <c r="AQ76" s="196">
        <v>26.55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8.9700000000000006</v>
      </c>
      <c r="L77" s="196">
        <v>555.07000000000005</v>
      </c>
      <c r="M77" s="196">
        <v>27.09</v>
      </c>
      <c r="N77" s="196">
        <v>17.39</v>
      </c>
      <c r="O77" s="196">
        <v>0</v>
      </c>
      <c r="P77" s="196">
        <v>34.450000000000003</v>
      </c>
      <c r="Q77" s="196">
        <v>6.42</v>
      </c>
      <c r="R77" s="196">
        <v>12.48</v>
      </c>
      <c r="S77" s="196">
        <v>7.77</v>
      </c>
      <c r="T77" s="196">
        <v>0</v>
      </c>
      <c r="U77" s="196">
        <v>24.66</v>
      </c>
      <c r="V77" s="196">
        <v>6.16</v>
      </c>
      <c r="W77" s="196">
        <v>13.65</v>
      </c>
      <c r="X77" s="196">
        <v>43.43</v>
      </c>
      <c r="Y77" s="196">
        <v>0</v>
      </c>
      <c r="Z77">
        <v>0</v>
      </c>
      <c r="AA77" s="196">
        <v>10.59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74.540000000000006</v>
      </c>
      <c r="AQ77" s="196">
        <v>26.55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8.9700000000000006</v>
      </c>
      <c r="L78" s="196">
        <v>555.07000000000005</v>
      </c>
      <c r="M78" s="196">
        <v>27.09</v>
      </c>
      <c r="N78" s="196">
        <v>17.39</v>
      </c>
      <c r="O78" s="196">
        <v>0</v>
      </c>
      <c r="P78" s="196">
        <v>34.450000000000003</v>
      </c>
      <c r="Q78" s="196">
        <v>6.42</v>
      </c>
      <c r="R78" s="196">
        <v>12.48</v>
      </c>
      <c r="S78" s="196">
        <v>7.77</v>
      </c>
      <c r="T78" s="196">
        <v>0</v>
      </c>
      <c r="U78" s="196">
        <v>24.66</v>
      </c>
      <c r="V78" s="196">
        <v>6.16</v>
      </c>
      <c r="W78" s="196">
        <v>13.65</v>
      </c>
      <c r="X78" s="196">
        <v>43.43</v>
      </c>
      <c r="Y78" s="196">
        <v>0</v>
      </c>
      <c r="Z78">
        <v>0</v>
      </c>
      <c r="AA78" s="196">
        <v>10.59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74.540000000000006</v>
      </c>
      <c r="AQ78" s="196">
        <v>26.55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8.9700000000000006</v>
      </c>
      <c r="L79" s="196">
        <v>555.07000000000005</v>
      </c>
      <c r="M79" s="196">
        <v>27.09</v>
      </c>
      <c r="N79" s="196">
        <v>17.39</v>
      </c>
      <c r="O79" s="196">
        <v>0</v>
      </c>
      <c r="P79" s="196">
        <v>34.450000000000003</v>
      </c>
      <c r="Q79" s="196">
        <v>6.42</v>
      </c>
      <c r="R79" s="196">
        <v>12.48</v>
      </c>
      <c r="S79" s="196">
        <v>7.77</v>
      </c>
      <c r="T79" s="196">
        <v>0</v>
      </c>
      <c r="U79" s="196">
        <v>24.66</v>
      </c>
      <c r="V79" s="196">
        <v>6.16</v>
      </c>
      <c r="W79" s="196">
        <v>13.65</v>
      </c>
      <c r="X79" s="196">
        <v>43.43</v>
      </c>
      <c r="Y79" s="196">
        <v>0</v>
      </c>
      <c r="Z79">
        <v>0</v>
      </c>
      <c r="AA79" s="196">
        <v>10.59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74.540000000000006</v>
      </c>
      <c r="AQ79" s="196">
        <v>26.55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8.9700000000000006</v>
      </c>
      <c r="L80" s="196">
        <v>555.07000000000005</v>
      </c>
      <c r="M80" s="196">
        <v>27.09</v>
      </c>
      <c r="N80" s="196">
        <v>17.39</v>
      </c>
      <c r="O80" s="196">
        <v>0</v>
      </c>
      <c r="P80" s="196">
        <v>34.450000000000003</v>
      </c>
      <c r="Q80" s="196">
        <v>6.42</v>
      </c>
      <c r="R80" s="196">
        <v>12.48</v>
      </c>
      <c r="S80" s="196">
        <v>7.77</v>
      </c>
      <c r="T80" s="196">
        <v>0</v>
      </c>
      <c r="U80" s="196">
        <v>24.66</v>
      </c>
      <c r="V80" s="196">
        <v>6.16</v>
      </c>
      <c r="W80" s="196">
        <v>13.65</v>
      </c>
      <c r="X80" s="196">
        <v>43.43</v>
      </c>
      <c r="Y80" s="196">
        <v>0</v>
      </c>
      <c r="Z80">
        <v>0</v>
      </c>
      <c r="AA80" s="196">
        <v>10.59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74.540000000000006</v>
      </c>
      <c r="AQ80" s="196">
        <v>26.55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8.9700000000000006</v>
      </c>
      <c r="L81" s="196">
        <v>555.07000000000005</v>
      </c>
      <c r="M81" s="196">
        <v>27.09</v>
      </c>
      <c r="N81" s="196">
        <v>17.39</v>
      </c>
      <c r="O81" s="196">
        <v>0</v>
      </c>
      <c r="P81" s="196">
        <v>34.450000000000003</v>
      </c>
      <c r="Q81" s="196">
        <v>6.42</v>
      </c>
      <c r="R81" s="196">
        <v>12.48</v>
      </c>
      <c r="S81" s="196">
        <v>7.77</v>
      </c>
      <c r="T81" s="196">
        <v>0</v>
      </c>
      <c r="U81" s="196">
        <v>24.66</v>
      </c>
      <c r="V81" s="196">
        <v>6.16</v>
      </c>
      <c r="W81" s="196">
        <v>13.65</v>
      </c>
      <c r="X81" s="196">
        <v>43.43</v>
      </c>
      <c r="Y81" s="196">
        <v>0</v>
      </c>
      <c r="Z81">
        <v>0</v>
      </c>
      <c r="AA81" s="196">
        <v>10.59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74.540000000000006</v>
      </c>
      <c r="AQ81" s="196">
        <v>26.55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8.9700000000000006</v>
      </c>
      <c r="L82" s="196">
        <v>555.07000000000005</v>
      </c>
      <c r="M82" s="196">
        <v>27.09</v>
      </c>
      <c r="N82" s="196">
        <v>17.39</v>
      </c>
      <c r="O82" s="196">
        <v>0</v>
      </c>
      <c r="P82" s="196">
        <v>34.450000000000003</v>
      </c>
      <c r="Q82" s="196">
        <v>6.42</v>
      </c>
      <c r="R82" s="196">
        <v>12.48</v>
      </c>
      <c r="S82" s="196">
        <v>7.77</v>
      </c>
      <c r="T82" s="196">
        <v>0</v>
      </c>
      <c r="U82" s="196">
        <v>24.66</v>
      </c>
      <c r="V82" s="196">
        <v>6.16</v>
      </c>
      <c r="W82" s="196">
        <v>13.65</v>
      </c>
      <c r="X82" s="196">
        <v>43.43</v>
      </c>
      <c r="Y82" s="196">
        <v>0</v>
      </c>
      <c r="Z82">
        <v>0</v>
      </c>
      <c r="AA82" s="196">
        <v>10.59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74.540000000000006</v>
      </c>
      <c r="AQ82" s="196">
        <v>26.55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8.9700000000000006</v>
      </c>
      <c r="L83" s="196">
        <v>555.07000000000005</v>
      </c>
      <c r="M83" s="196">
        <v>27.09</v>
      </c>
      <c r="N83" s="196">
        <v>17.39</v>
      </c>
      <c r="O83" s="196">
        <v>0</v>
      </c>
      <c r="P83" s="196">
        <v>34.450000000000003</v>
      </c>
      <c r="Q83" s="196">
        <v>6.42</v>
      </c>
      <c r="R83" s="196">
        <v>12.48</v>
      </c>
      <c r="S83" s="196">
        <v>7.77</v>
      </c>
      <c r="T83" s="196">
        <v>0</v>
      </c>
      <c r="U83" s="196">
        <v>24.66</v>
      </c>
      <c r="V83" s="196">
        <v>6.1</v>
      </c>
      <c r="W83" s="196">
        <v>13.65</v>
      </c>
      <c r="X83" s="196">
        <v>43.43</v>
      </c>
      <c r="Y83" s="196">
        <v>0</v>
      </c>
      <c r="Z83">
        <v>0</v>
      </c>
      <c r="AA83" s="196">
        <v>10.59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74.540000000000006</v>
      </c>
      <c r="AQ83" s="196">
        <v>26.55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8.98</v>
      </c>
      <c r="L84" s="196">
        <v>555.07000000000005</v>
      </c>
      <c r="M84" s="196">
        <v>27.09</v>
      </c>
      <c r="N84" s="196">
        <v>17.39</v>
      </c>
      <c r="O84" s="196">
        <v>0</v>
      </c>
      <c r="P84" s="196">
        <v>34.450000000000003</v>
      </c>
      <c r="Q84" s="196">
        <v>6.42</v>
      </c>
      <c r="R84" s="196">
        <v>12.48</v>
      </c>
      <c r="S84" s="196">
        <v>7.77</v>
      </c>
      <c r="T84" s="196">
        <v>0</v>
      </c>
      <c r="U84" s="196">
        <v>24.66</v>
      </c>
      <c r="V84" s="196">
        <v>6.1</v>
      </c>
      <c r="W84" s="196">
        <v>13.65</v>
      </c>
      <c r="X84" s="196">
        <v>43.43</v>
      </c>
      <c r="Y84" s="196">
        <v>0</v>
      </c>
      <c r="Z84">
        <v>0</v>
      </c>
      <c r="AA84" s="196">
        <v>10.59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74.540000000000006</v>
      </c>
      <c r="AQ84" s="196">
        <v>26.55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1.92</v>
      </c>
      <c r="L85" s="196">
        <v>527.72</v>
      </c>
      <c r="M85" s="196">
        <v>27.09</v>
      </c>
      <c r="N85" s="196">
        <v>17.39</v>
      </c>
      <c r="O85" s="196">
        <v>0</v>
      </c>
      <c r="P85" s="196">
        <v>34.450000000000003</v>
      </c>
      <c r="Q85" s="196">
        <v>6.42</v>
      </c>
      <c r="R85" s="196">
        <v>12.49</v>
      </c>
      <c r="S85" s="196">
        <v>7.77</v>
      </c>
      <c r="T85" s="196">
        <v>0</v>
      </c>
      <c r="U85" s="196">
        <v>24.66</v>
      </c>
      <c r="V85" s="196">
        <v>6.1</v>
      </c>
      <c r="W85" s="196">
        <v>13.65</v>
      </c>
      <c r="X85" s="196">
        <v>43.43</v>
      </c>
      <c r="Y85" s="196">
        <v>0</v>
      </c>
      <c r="Z85">
        <v>0</v>
      </c>
      <c r="AA85" s="196">
        <v>10.59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50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74.540000000000006</v>
      </c>
      <c r="AQ85" s="196">
        <v>22.63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1.92</v>
      </c>
      <c r="L86" s="196">
        <v>479.76</v>
      </c>
      <c r="M86" s="196">
        <v>27.09</v>
      </c>
      <c r="N86" s="196">
        <v>17.39</v>
      </c>
      <c r="O86" s="196">
        <v>0</v>
      </c>
      <c r="P86" s="196">
        <v>34.450000000000003</v>
      </c>
      <c r="Q86" s="196">
        <v>6.42</v>
      </c>
      <c r="R86" s="196">
        <v>12.49</v>
      </c>
      <c r="S86" s="196">
        <v>7.77</v>
      </c>
      <c r="T86" s="196">
        <v>0</v>
      </c>
      <c r="U86" s="196">
        <v>24.66</v>
      </c>
      <c r="V86" s="196">
        <v>6.1</v>
      </c>
      <c r="W86" s="196">
        <v>13.65</v>
      </c>
      <c r="X86" s="196">
        <v>43.43</v>
      </c>
      <c r="Y86" s="196">
        <v>0</v>
      </c>
      <c r="Z86">
        <v>0</v>
      </c>
      <c r="AA86" s="196">
        <v>10.59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50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74.540000000000006</v>
      </c>
      <c r="AQ86" s="196">
        <v>22.63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1.92</v>
      </c>
      <c r="L87" s="196">
        <v>436.58</v>
      </c>
      <c r="M87" s="196">
        <v>27.09</v>
      </c>
      <c r="N87" s="196">
        <v>17.39</v>
      </c>
      <c r="O87" s="196">
        <v>0</v>
      </c>
      <c r="P87" s="196">
        <v>34.450000000000003</v>
      </c>
      <c r="Q87" s="196">
        <v>6.42</v>
      </c>
      <c r="R87" s="196">
        <v>12.49</v>
      </c>
      <c r="S87" s="196">
        <v>7.77</v>
      </c>
      <c r="T87" s="196">
        <v>0</v>
      </c>
      <c r="U87" s="196">
        <v>24.66</v>
      </c>
      <c r="V87" s="196">
        <v>6.1</v>
      </c>
      <c r="W87" s="196">
        <v>13.65</v>
      </c>
      <c r="X87" s="196">
        <v>43.43</v>
      </c>
      <c r="Y87" s="196">
        <v>0</v>
      </c>
      <c r="Z87">
        <v>0</v>
      </c>
      <c r="AA87" s="196">
        <v>10.59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50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74.540000000000006</v>
      </c>
      <c r="AQ87" s="196">
        <v>26.55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436.58</v>
      </c>
      <c r="M88" s="196">
        <v>27.09</v>
      </c>
      <c r="N88" s="196">
        <v>17.39</v>
      </c>
      <c r="O88" s="196">
        <v>0</v>
      </c>
      <c r="P88" s="196">
        <v>34.450000000000003</v>
      </c>
      <c r="Q88" s="196">
        <v>6.42</v>
      </c>
      <c r="R88" s="196">
        <v>12.49</v>
      </c>
      <c r="S88" s="196">
        <v>7.77</v>
      </c>
      <c r="T88" s="196">
        <v>0</v>
      </c>
      <c r="U88" s="196">
        <v>24.66</v>
      </c>
      <c r="V88" s="196">
        <v>6.1</v>
      </c>
      <c r="W88" s="196">
        <v>13.65</v>
      </c>
      <c r="X88" s="196">
        <v>43.43</v>
      </c>
      <c r="Y88" s="196">
        <v>0</v>
      </c>
      <c r="Z88">
        <v>0</v>
      </c>
      <c r="AA88" s="196">
        <v>10.59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50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74.540000000000006</v>
      </c>
      <c r="AQ88" s="196">
        <v>26.55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1.92</v>
      </c>
      <c r="L89" s="196">
        <v>393.4</v>
      </c>
      <c r="M89" s="196">
        <v>27.09</v>
      </c>
      <c r="N89" s="196">
        <v>17.39</v>
      </c>
      <c r="O89" s="196">
        <v>0</v>
      </c>
      <c r="P89" s="196">
        <v>34.450000000000003</v>
      </c>
      <c r="Q89" s="196">
        <v>6.42</v>
      </c>
      <c r="R89" s="196">
        <v>12.49</v>
      </c>
      <c r="S89" s="196">
        <v>7.77</v>
      </c>
      <c r="T89" s="196">
        <v>0</v>
      </c>
      <c r="U89" s="196">
        <v>24.66</v>
      </c>
      <c r="V89" s="196">
        <v>6.1</v>
      </c>
      <c r="W89" s="196">
        <v>13.65</v>
      </c>
      <c r="X89" s="196">
        <v>43.43</v>
      </c>
      <c r="Y89" s="196">
        <v>0</v>
      </c>
      <c r="Z89">
        <v>0</v>
      </c>
      <c r="AA89" s="196">
        <v>10.59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52.72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74.540000000000006</v>
      </c>
      <c r="AQ89" s="196">
        <v>26.55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393.4</v>
      </c>
      <c r="M90" s="196">
        <v>27.09</v>
      </c>
      <c r="N90" s="196">
        <v>17.39</v>
      </c>
      <c r="O90" s="196">
        <v>0</v>
      </c>
      <c r="P90" s="196">
        <v>34.450000000000003</v>
      </c>
      <c r="Q90" s="196">
        <v>6.42</v>
      </c>
      <c r="R90" s="196">
        <v>12.49</v>
      </c>
      <c r="S90" s="196">
        <v>7.77</v>
      </c>
      <c r="T90" s="196">
        <v>0</v>
      </c>
      <c r="U90" s="196">
        <v>24.66</v>
      </c>
      <c r="V90" s="196">
        <v>6.1</v>
      </c>
      <c r="W90" s="196">
        <v>13.65</v>
      </c>
      <c r="X90" s="196">
        <v>43.43</v>
      </c>
      <c r="Y90" s="196">
        <v>0</v>
      </c>
      <c r="Z90">
        <v>0</v>
      </c>
      <c r="AA90" s="196">
        <v>10.59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52.72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74.540000000000006</v>
      </c>
      <c r="AQ90" s="196">
        <v>26.55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374.21</v>
      </c>
      <c r="M91" s="196">
        <v>27.09</v>
      </c>
      <c r="N91" s="196">
        <v>17.39</v>
      </c>
      <c r="O91" s="196">
        <v>0</v>
      </c>
      <c r="P91" s="196">
        <v>34.450000000000003</v>
      </c>
      <c r="Q91" s="196">
        <v>6.42</v>
      </c>
      <c r="R91" s="196">
        <v>12.49</v>
      </c>
      <c r="S91" s="196">
        <v>7.77</v>
      </c>
      <c r="T91" s="196">
        <v>0</v>
      </c>
      <c r="U91" s="196">
        <v>24.66</v>
      </c>
      <c r="V91" s="196">
        <v>6.1</v>
      </c>
      <c r="W91" s="196">
        <v>13.65</v>
      </c>
      <c r="X91" s="196">
        <v>43.43</v>
      </c>
      <c r="Y91" s="196">
        <v>0</v>
      </c>
      <c r="Z91">
        <v>0</v>
      </c>
      <c r="AA91" s="196">
        <v>10.59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55.46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74.540000000000006</v>
      </c>
      <c r="AQ91" s="196">
        <v>26.55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335.83</v>
      </c>
      <c r="M92" s="196">
        <v>27.09</v>
      </c>
      <c r="N92" s="196">
        <v>17.39</v>
      </c>
      <c r="O92" s="196">
        <v>0</v>
      </c>
      <c r="P92" s="196">
        <v>34.450000000000003</v>
      </c>
      <c r="Q92" s="196">
        <v>6.42</v>
      </c>
      <c r="R92" s="196">
        <v>12.49</v>
      </c>
      <c r="S92" s="196">
        <v>7.77</v>
      </c>
      <c r="T92" s="196">
        <v>0</v>
      </c>
      <c r="U92" s="196">
        <v>24.66</v>
      </c>
      <c r="V92" s="196">
        <v>6.1</v>
      </c>
      <c r="W92" s="196">
        <v>13.65</v>
      </c>
      <c r="X92" s="196">
        <v>43.43</v>
      </c>
      <c r="Y92" s="196">
        <v>0</v>
      </c>
      <c r="Z92">
        <v>0</v>
      </c>
      <c r="AA92" s="196">
        <v>10.59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55.46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74.540000000000006</v>
      </c>
      <c r="AQ92" s="196">
        <v>26.55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305.13</v>
      </c>
      <c r="M93" s="196">
        <v>27.09</v>
      </c>
      <c r="N93" s="196">
        <v>17.39</v>
      </c>
      <c r="O93" s="196">
        <v>0</v>
      </c>
      <c r="P93" s="196">
        <v>34.450000000000003</v>
      </c>
      <c r="Q93" s="196">
        <v>6.42</v>
      </c>
      <c r="R93" s="196">
        <v>12.49</v>
      </c>
      <c r="S93" s="196">
        <v>7.77</v>
      </c>
      <c r="T93" s="196">
        <v>0</v>
      </c>
      <c r="U93" s="196">
        <v>24.66</v>
      </c>
      <c r="V93" s="196">
        <v>6.1</v>
      </c>
      <c r="W93" s="196">
        <v>13.65</v>
      </c>
      <c r="X93" s="196">
        <v>43.43</v>
      </c>
      <c r="Y93" s="196">
        <v>0</v>
      </c>
      <c r="Z93">
        <v>0</v>
      </c>
      <c r="AA93" s="196">
        <v>10.59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58.52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74.540000000000006</v>
      </c>
      <c r="AQ93" s="196">
        <v>26.55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305.13</v>
      </c>
      <c r="M94" s="196">
        <v>27.09</v>
      </c>
      <c r="N94" s="196">
        <v>17.39</v>
      </c>
      <c r="O94" s="196">
        <v>0</v>
      </c>
      <c r="P94" s="196">
        <v>34.450000000000003</v>
      </c>
      <c r="Q94" s="196">
        <v>2.88</v>
      </c>
      <c r="R94" s="196">
        <v>12.49</v>
      </c>
      <c r="S94" s="196">
        <v>3.84</v>
      </c>
      <c r="T94" s="196">
        <v>0</v>
      </c>
      <c r="U94" s="196">
        <v>24.66</v>
      </c>
      <c r="V94" s="196">
        <v>6.1</v>
      </c>
      <c r="W94" s="196">
        <v>13.65</v>
      </c>
      <c r="X94" s="196">
        <v>43.43</v>
      </c>
      <c r="Y94" s="196">
        <v>0</v>
      </c>
      <c r="Z94">
        <v>0</v>
      </c>
      <c r="AA94" s="196">
        <v>10.59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58.52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74.540000000000006</v>
      </c>
      <c r="AQ94" s="196">
        <v>26.55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305.12</v>
      </c>
      <c r="M95" s="196">
        <v>27.09</v>
      </c>
      <c r="N95" s="196">
        <v>17.39</v>
      </c>
      <c r="O95" s="196">
        <v>0</v>
      </c>
      <c r="P95" s="196">
        <v>34.450000000000003</v>
      </c>
      <c r="Q95" s="196">
        <v>2.88</v>
      </c>
      <c r="R95" s="196">
        <v>12.49</v>
      </c>
      <c r="S95" s="196">
        <v>4.04</v>
      </c>
      <c r="T95" s="196">
        <v>0</v>
      </c>
      <c r="U95" s="196">
        <v>24.66</v>
      </c>
      <c r="V95" s="196">
        <v>6.1</v>
      </c>
      <c r="W95" s="196">
        <v>13.65</v>
      </c>
      <c r="X95" s="196">
        <v>43.43</v>
      </c>
      <c r="Y95" s="196">
        <v>0</v>
      </c>
      <c r="Z95">
        <v>0</v>
      </c>
      <c r="AA95" s="196">
        <v>10.59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58.52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74.540000000000006</v>
      </c>
      <c r="AQ95" s="196">
        <v>26.55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305.12</v>
      </c>
      <c r="M96" s="196">
        <v>27.09</v>
      </c>
      <c r="N96" s="196">
        <v>17.39</v>
      </c>
      <c r="O96" s="196">
        <v>0</v>
      </c>
      <c r="P96" s="196">
        <v>34.450000000000003</v>
      </c>
      <c r="Q96" s="196">
        <v>2.88</v>
      </c>
      <c r="R96" s="196">
        <v>6.1</v>
      </c>
      <c r="S96" s="196">
        <v>3.84</v>
      </c>
      <c r="T96" s="196">
        <v>0</v>
      </c>
      <c r="U96" s="196">
        <v>24.66</v>
      </c>
      <c r="V96" s="196">
        <v>1.92</v>
      </c>
      <c r="W96" s="196">
        <v>13.65</v>
      </c>
      <c r="X96" s="196">
        <v>43.43</v>
      </c>
      <c r="Y96" s="196">
        <v>0</v>
      </c>
      <c r="Z96">
        <v>0</v>
      </c>
      <c r="AA96" s="196">
        <v>10.59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58.52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74.540000000000006</v>
      </c>
      <c r="AQ96" s="196">
        <v>7.68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305.12</v>
      </c>
      <c r="M97" s="196">
        <v>27.09</v>
      </c>
      <c r="N97" s="196">
        <v>17.39</v>
      </c>
      <c r="O97" s="196">
        <v>0</v>
      </c>
      <c r="P97" s="196">
        <v>34.450000000000003</v>
      </c>
      <c r="Q97" s="196">
        <v>2.88</v>
      </c>
      <c r="R97" s="196">
        <v>5.76</v>
      </c>
      <c r="S97" s="196">
        <v>3.84</v>
      </c>
      <c r="T97" s="196">
        <v>0</v>
      </c>
      <c r="U97" s="196">
        <v>24.66</v>
      </c>
      <c r="V97" s="196">
        <v>1.92</v>
      </c>
      <c r="W97" s="196">
        <v>13.65</v>
      </c>
      <c r="X97" s="196">
        <v>43.43</v>
      </c>
      <c r="Y97" s="196">
        <v>0</v>
      </c>
      <c r="Z97">
        <v>0</v>
      </c>
      <c r="AA97" s="196">
        <v>10.59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58.52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21.11</v>
      </c>
      <c r="AQ97" s="196">
        <v>7.68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305.12</v>
      </c>
      <c r="M98" s="196">
        <v>27.09</v>
      </c>
      <c r="N98" s="196">
        <v>17.39</v>
      </c>
      <c r="O98" s="196">
        <v>0</v>
      </c>
      <c r="P98" s="196">
        <v>34.450000000000003</v>
      </c>
      <c r="Q98" s="196">
        <v>2.88</v>
      </c>
      <c r="R98" s="196">
        <v>5.76</v>
      </c>
      <c r="S98" s="196">
        <v>3.84</v>
      </c>
      <c r="T98" s="196">
        <v>0</v>
      </c>
      <c r="U98" s="196">
        <v>24.66</v>
      </c>
      <c r="V98" s="196">
        <v>2</v>
      </c>
      <c r="W98" s="196">
        <v>13.65</v>
      </c>
      <c r="X98" s="196">
        <v>43.43</v>
      </c>
      <c r="Y98" s="196">
        <v>0</v>
      </c>
      <c r="Z98">
        <v>0</v>
      </c>
      <c r="AA98" s="196">
        <v>10.59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58.52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21.11</v>
      </c>
      <c r="AQ98" s="196">
        <v>7.68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0.11665000000000023</v>
      </c>
      <c r="L99">
        <f t="shared" si="0"/>
        <v>10.453149999999999</v>
      </c>
      <c r="M99">
        <f t="shared" si="0"/>
        <v>0.65016000000000007</v>
      </c>
      <c r="N99">
        <f t="shared" si="0"/>
        <v>0.41731500000000077</v>
      </c>
      <c r="O99">
        <f t="shared" si="0"/>
        <v>0</v>
      </c>
      <c r="P99">
        <f t="shared" si="0"/>
        <v>0.82679999999999887</v>
      </c>
      <c r="Q99">
        <f t="shared" si="0"/>
        <v>0.11796000000000005</v>
      </c>
      <c r="R99">
        <f t="shared" si="0"/>
        <v>0.24512500000000018</v>
      </c>
      <c r="S99">
        <f t="shared" si="0"/>
        <v>0.14521999999999988</v>
      </c>
      <c r="T99">
        <f t="shared" si="0"/>
        <v>0</v>
      </c>
      <c r="U99">
        <f t="shared" si="0"/>
        <v>0.59184000000000025</v>
      </c>
      <c r="V99">
        <f t="shared" si="0"/>
        <v>0.1153150000000001</v>
      </c>
      <c r="W99">
        <f t="shared" si="0"/>
        <v>0.26007499999999978</v>
      </c>
      <c r="X99">
        <f t="shared" si="0"/>
        <v>0.85393749999999868</v>
      </c>
      <c r="Y99">
        <f t="shared" si="0"/>
        <v>0</v>
      </c>
      <c r="Z99">
        <f t="shared" si="0"/>
        <v>0</v>
      </c>
      <c r="AA99">
        <f t="shared" si="0"/>
        <v>0.11351999999999991</v>
      </c>
      <c r="AB99">
        <f t="shared" si="0"/>
        <v>3.0599999999999992E-2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1.4790999999999999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1.4384424999999994</v>
      </c>
      <c r="AQ99">
        <f t="shared" si="0"/>
        <v>0.49843249999999956</v>
      </c>
      <c r="AR99">
        <f t="shared" si="0"/>
        <v>0.20027750000000005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1.49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1.49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1.49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1.49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1.49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1.49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1.49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1.49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1.49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1.49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23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1.49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23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1.49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23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1.49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23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1.49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23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1.49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23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2.1839999999999984E-2</v>
      </c>
      <c r="AB99">
        <f t="shared" si="0"/>
        <v>5.5874999999999987E-3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0.49772500000000014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320</v>
      </c>
      <c r="L3" s="196">
        <v>0</v>
      </c>
      <c r="M3" s="196">
        <v>0</v>
      </c>
      <c r="N3" s="196">
        <v>0</v>
      </c>
      <c r="O3" s="196">
        <v>150</v>
      </c>
      <c r="P3" s="196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320</v>
      </c>
      <c r="L4" s="196">
        <v>0</v>
      </c>
      <c r="M4" s="196">
        <v>0</v>
      </c>
      <c r="N4" s="196">
        <v>0</v>
      </c>
      <c r="O4" s="196">
        <v>150</v>
      </c>
      <c r="P4" s="196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320</v>
      </c>
      <c r="L5" s="196">
        <v>0</v>
      </c>
      <c r="M5" s="196">
        <v>0</v>
      </c>
      <c r="N5" s="196">
        <v>0</v>
      </c>
      <c r="O5" s="196">
        <v>150</v>
      </c>
      <c r="P5" s="196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320</v>
      </c>
      <c r="L6" s="196">
        <v>0</v>
      </c>
      <c r="M6" s="196">
        <v>0</v>
      </c>
      <c r="N6" s="196">
        <v>0</v>
      </c>
      <c r="O6" s="196">
        <v>150</v>
      </c>
      <c r="P6" s="196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320</v>
      </c>
      <c r="L7" s="196">
        <v>0</v>
      </c>
      <c r="M7" s="196">
        <v>0</v>
      </c>
      <c r="N7" s="196">
        <v>0</v>
      </c>
      <c r="O7" s="196">
        <v>150</v>
      </c>
      <c r="P7" s="196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320</v>
      </c>
      <c r="L8" s="196">
        <v>0</v>
      </c>
      <c r="M8" s="196">
        <v>0</v>
      </c>
      <c r="N8" s="196">
        <v>0</v>
      </c>
      <c r="O8" s="196">
        <v>150</v>
      </c>
      <c r="P8" s="196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320</v>
      </c>
      <c r="L9" s="196">
        <v>0</v>
      </c>
      <c r="M9" s="196">
        <v>0</v>
      </c>
      <c r="N9" s="196">
        <v>0</v>
      </c>
      <c r="O9" s="196">
        <v>150</v>
      </c>
      <c r="P9" s="196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320</v>
      </c>
      <c r="L10" s="196">
        <v>0</v>
      </c>
      <c r="M10" s="196">
        <v>0</v>
      </c>
      <c r="N10" s="196">
        <v>0</v>
      </c>
      <c r="O10" s="196">
        <v>150</v>
      </c>
      <c r="P10" s="196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320</v>
      </c>
      <c r="L11" s="196">
        <v>0</v>
      </c>
      <c r="M11" s="196">
        <v>0</v>
      </c>
      <c r="N11" s="196">
        <v>0</v>
      </c>
      <c r="O11" s="196">
        <v>150</v>
      </c>
      <c r="P11" s="196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320</v>
      </c>
      <c r="L12" s="196">
        <v>0</v>
      </c>
      <c r="M12" s="196">
        <v>0</v>
      </c>
      <c r="N12" s="196">
        <v>0</v>
      </c>
      <c r="O12" s="196">
        <v>150</v>
      </c>
      <c r="P12" s="196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320</v>
      </c>
      <c r="L13" s="196">
        <v>0</v>
      </c>
      <c r="M13" s="196">
        <v>0</v>
      </c>
      <c r="N13" s="196">
        <v>0</v>
      </c>
      <c r="O13" s="196">
        <v>150</v>
      </c>
      <c r="P13" s="196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320</v>
      </c>
      <c r="L14" s="196">
        <v>0</v>
      </c>
      <c r="M14" s="196">
        <v>0</v>
      </c>
      <c r="N14" s="196">
        <v>0</v>
      </c>
      <c r="O14" s="196">
        <v>150</v>
      </c>
      <c r="P14" s="196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320</v>
      </c>
      <c r="L15" s="196">
        <v>0</v>
      </c>
      <c r="M15" s="196">
        <v>0</v>
      </c>
      <c r="N15" s="196">
        <v>0</v>
      </c>
      <c r="O15" s="196">
        <v>150</v>
      </c>
      <c r="P15" s="196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320</v>
      </c>
      <c r="L16" s="196">
        <v>0</v>
      </c>
      <c r="M16" s="196">
        <v>0</v>
      </c>
      <c r="N16" s="196">
        <v>0</v>
      </c>
      <c r="O16" s="196">
        <v>150</v>
      </c>
      <c r="P16" s="196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320</v>
      </c>
      <c r="L17" s="196">
        <v>0</v>
      </c>
      <c r="M17" s="196">
        <v>0</v>
      </c>
      <c r="N17" s="196">
        <v>0</v>
      </c>
      <c r="O17" s="196">
        <v>150</v>
      </c>
      <c r="P17" s="196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320</v>
      </c>
      <c r="L18" s="196">
        <v>0</v>
      </c>
      <c r="M18" s="196">
        <v>0</v>
      </c>
      <c r="N18" s="196">
        <v>0</v>
      </c>
      <c r="O18" s="196">
        <v>150</v>
      </c>
      <c r="P18" s="196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320</v>
      </c>
      <c r="L19" s="196">
        <v>0</v>
      </c>
      <c r="M19" s="196">
        <v>0</v>
      </c>
      <c r="N19" s="196">
        <v>0</v>
      </c>
      <c r="O19" s="196">
        <v>150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320</v>
      </c>
      <c r="L20" s="196">
        <v>0</v>
      </c>
      <c r="M20" s="196">
        <v>0</v>
      </c>
      <c r="N20" s="196">
        <v>0</v>
      </c>
      <c r="O20" s="196">
        <v>150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320</v>
      </c>
      <c r="L21" s="196">
        <v>0</v>
      </c>
      <c r="M21" s="196">
        <v>0</v>
      </c>
      <c r="N21" s="196">
        <v>0</v>
      </c>
      <c r="O21" s="196">
        <v>150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320</v>
      </c>
      <c r="L22" s="196">
        <v>0</v>
      </c>
      <c r="M22" s="196">
        <v>0</v>
      </c>
      <c r="N22" s="196">
        <v>0</v>
      </c>
      <c r="O22" s="196">
        <v>150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320</v>
      </c>
      <c r="L23" s="196">
        <v>0</v>
      </c>
      <c r="M23" s="196">
        <v>0</v>
      </c>
      <c r="N23" s="196">
        <v>0</v>
      </c>
      <c r="O23" s="196">
        <v>150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320</v>
      </c>
      <c r="L24" s="196">
        <v>0</v>
      </c>
      <c r="M24" s="196">
        <v>0</v>
      </c>
      <c r="N24" s="196">
        <v>0</v>
      </c>
      <c r="O24" s="196">
        <v>150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320</v>
      </c>
      <c r="L25" s="196">
        <v>0</v>
      </c>
      <c r="M25" s="196">
        <v>0</v>
      </c>
      <c r="N25" s="196">
        <v>0</v>
      </c>
      <c r="O25" s="196">
        <v>150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320</v>
      </c>
      <c r="L26" s="196">
        <v>0</v>
      </c>
      <c r="M26" s="196">
        <v>0</v>
      </c>
      <c r="N26" s="196">
        <v>0</v>
      </c>
      <c r="O26" s="196">
        <v>150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150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150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150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150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150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150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150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150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150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219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178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192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234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253</v>
      </c>
      <c r="P40" s="196">
        <v>0</v>
      </c>
    </row>
    <row r="41" spans="1:16">
      <c r="A41" t="s">
        <v>83</v>
      </c>
      <c r="C41" s="24">
        <v>0</v>
      </c>
      <c r="D41" s="24">
        <v>28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241</v>
      </c>
      <c r="P41" s="196">
        <v>0</v>
      </c>
    </row>
    <row r="42" spans="1:16">
      <c r="A42" t="s">
        <v>84</v>
      </c>
      <c r="C42" s="24">
        <v>0</v>
      </c>
      <c r="D42" s="24">
        <v>28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245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280</v>
      </c>
      <c r="P43" s="196">
        <v>0</v>
      </c>
    </row>
    <row r="44" spans="1:16">
      <c r="A44" t="s">
        <v>86</v>
      </c>
      <c r="C44" s="24">
        <v>0</v>
      </c>
      <c r="D44" s="24">
        <v>28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264</v>
      </c>
      <c r="P44" s="196">
        <v>0</v>
      </c>
    </row>
    <row r="45" spans="1:16">
      <c r="A45" t="s">
        <v>87</v>
      </c>
      <c r="C45" s="24">
        <v>0</v>
      </c>
      <c r="D45" s="24">
        <v>28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200</v>
      </c>
      <c r="P45" s="196">
        <v>0</v>
      </c>
    </row>
    <row r="46" spans="1:16">
      <c r="A46" t="s">
        <v>88</v>
      </c>
      <c r="C46" s="24">
        <v>0</v>
      </c>
      <c r="D46" s="24">
        <v>28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150</v>
      </c>
      <c r="P46" s="196">
        <v>0</v>
      </c>
    </row>
    <row r="47" spans="1:16">
      <c r="A47" t="s">
        <v>89</v>
      </c>
      <c r="C47" s="24">
        <v>0</v>
      </c>
      <c r="D47" s="24">
        <v>28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150</v>
      </c>
      <c r="P47" s="196">
        <v>0</v>
      </c>
    </row>
    <row r="48" spans="1:16">
      <c r="A48" t="s">
        <v>90</v>
      </c>
      <c r="C48" s="24">
        <v>0</v>
      </c>
      <c r="D48" s="24">
        <v>28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150</v>
      </c>
      <c r="P48" s="196">
        <v>0</v>
      </c>
    </row>
    <row r="49" spans="1:16">
      <c r="A49" t="s">
        <v>91</v>
      </c>
      <c r="C49" s="24">
        <v>0</v>
      </c>
      <c r="D49" s="24">
        <v>28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150</v>
      </c>
      <c r="P49" s="196">
        <v>0</v>
      </c>
    </row>
    <row r="50" spans="1:16">
      <c r="A50" t="s">
        <v>92</v>
      </c>
      <c r="C50" s="24">
        <v>0</v>
      </c>
      <c r="D50" s="24">
        <v>28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150</v>
      </c>
      <c r="P50" s="196">
        <v>0</v>
      </c>
    </row>
    <row r="51" spans="1:16">
      <c r="A51" t="s">
        <v>93</v>
      </c>
      <c r="C51" s="24">
        <v>0</v>
      </c>
      <c r="D51" s="24">
        <v>28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150</v>
      </c>
      <c r="P51" s="196">
        <v>0</v>
      </c>
    </row>
    <row r="52" spans="1:16">
      <c r="A52" t="s">
        <v>94</v>
      </c>
      <c r="C52" s="24">
        <v>0</v>
      </c>
      <c r="D52" s="24">
        <v>28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150</v>
      </c>
      <c r="P52" s="196">
        <v>0</v>
      </c>
    </row>
    <row r="53" spans="1:16">
      <c r="A53" t="s">
        <v>95</v>
      </c>
      <c r="C53" s="24">
        <v>0</v>
      </c>
      <c r="D53" s="24">
        <v>28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150</v>
      </c>
      <c r="P53" s="196">
        <v>0</v>
      </c>
    </row>
    <row r="54" spans="1:16">
      <c r="A54" t="s">
        <v>96</v>
      </c>
      <c r="C54" s="24">
        <v>0</v>
      </c>
      <c r="D54" s="24">
        <v>28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150</v>
      </c>
      <c r="P54" s="196">
        <v>0</v>
      </c>
    </row>
    <row r="55" spans="1:16">
      <c r="A55" t="s">
        <v>97</v>
      </c>
      <c r="C55" s="24">
        <v>0</v>
      </c>
      <c r="D55" s="24">
        <v>28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150</v>
      </c>
      <c r="P55" s="196">
        <v>0</v>
      </c>
    </row>
    <row r="56" spans="1:16">
      <c r="A56" t="s">
        <v>98</v>
      </c>
      <c r="C56" s="24">
        <v>0</v>
      </c>
      <c r="D56" s="24">
        <v>28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150</v>
      </c>
      <c r="P56" s="196">
        <v>0</v>
      </c>
    </row>
    <row r="57" spans="1:16">
      <c r="A57" t="s">
        <v>99</v>
      </c>
      <c r="C57" s="24">
        <v>38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150</v>
      </c>
      <c r="P57" s="196">
        <v>0</v>
      </c>
    </row>
    <row r="58" spans="1:16">
      <c r="A58" t="s">
        <v>100</v>
      </c>
      <c r="C58" s="24">
        <v>38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150</v>
      </c>
      <c r="P58" s="196">
        <v>0</v>
      </c>
    </row>
    <row r="59" spans="1:16">
      <c r="A59" t="s">
        <v>101</v>
      </c>
      <c r="C59" s="24">
        <v>38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150</v>
      </c>
      <c r="P59" s="196">
        <v>0</v>
      </c>
    </row>
    <row r="60" spans="1:16">
      <c r="A60" t="s">
        <v>102</v>
      </c>
      <c r="C60" s="24">
        <v>38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150</v>
      </c>
      <c r="P60" s="196">
        <v>0</v>
      </c>
    </row>
    <row r="61" spans="1:16">
      <c r="A61" t="s">
        <v>103</v>
      </c>
      <c r="C61" s="24">
        <v>38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150</v>
      </c>
      <c r="P61" s="196">
        <v>0</v>
      </c>
    </row>
    <row r="62" spans="1:16">
      <c r="A62" t="s">
        <v>104</v>
      </c>
      <c r="C62" s="24">
        <v>38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150</v>
      </c>
      <c r="P62" s="196">
        <v>0</v>
      </c>
    </row>
    <row r="63" spans="1:16">
      <c r="A63" t="s">
        <v>105</v>
      </c>
      <c r="C63" s="24">
        <v>38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150</v>
      </c>
      <c r="P63" s="196">
        <v>0</v>
      </c>
    </row>
    <row r="64" spans="1:16">
      <c r="A64" t="s">
        <v>106</v>
      </c>
      <c r="C64" s="24">
        <v>38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150</v>
      </c>
      <c r="P64" s="196">
        <v>0</v>
      </c>
    </row>
    <row r="65" spans="1:16">
      <c r="A65" t="s">
        <v>107</v>
      </c>
      <c r="C65" s="24">
        <v>38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150</v>
      </c>
      <c r="P65" s="196">
        <v>0</v>
      </c>
    </row>
    <row r="66" spans="1:16">
      <c r="A66" t="s">
        <v>108</v>
      </c>
      <c r="C66" s="24">
        <v>38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150</v>
      </c>
      <c r="P66" s="196">
        <v>0</v>
      </c>
    </row>
    <row r="67" spans="1:16">
      <c r="A67" t="s">
        <v>109</v>
      </c>
      <c r="C67" s="24">
        <v>38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150</v>
      </c>
      <c r="P67" s="196">
        <v>0</v>
      </c>
    </row>
    <row r="68" spans="1:16">
      <c r="A68" t="s">
        <v>110</v>
      </c>
      <c r="C68" s="24">
        <v>38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150</v>
      </c>
      <c r="P68" s="196">
        <v>0</v>
      </c>
    </row>
    <row r="69" spans="1:16">
      <c r="A69" t="s">
        <v>111</v>
      </c>
      <c r="C69" s="24">
        <v>38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150</v>
      </c>
      <c r="P69" s="196">
        <v>0</v>
      </c>
    </row>
    <row r="70" spans="1:16">
      <c r="A70" t="s">
        <v>112</v>
      </c>
      <c r="C70" s="24">
        <v>38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150</v>
      </c>
      <c r="P70" s="196">
        <v>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150</v>
      </c>
      <c r="P71" s="196">
        <v>0</v>
      </c>
    </row>
    <row r="72" spans="1:16">
      <c r="A72" t="s">
        <v>114</v>
      </c>
      <c r="C72" s="24">
        <v>36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150</v>
      </c>
      <c r="P72" s="196">
        <v>0</v>
      </c>
    </row>
    <row r="73" spans="1:16">
      <c r="A73" t="s">
        <v>115</v>
      </c>
      <c r="C73" s="24">
        <v>36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150</v>
      </c>
      <c r="P73" s="196">
        <v>0</v>
      </c>
    </row>
    <row r="74" spans="1:16">
      <c r="A74" t="s">
        <v>116</v>
      </c>
      <c r="C74" s="24">
        <v>36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150</v>
      </c>
      <c r="P74" s="196">
        <v>0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150</v>
      </c>
      <c r="P75" s="196">
        <v>0</v>
      </c>
    </row>
    <row r="76" spans="1:16">
      <c r="A76" t="s">
        <v>118</v>
      </c>
      <c r="C76" s="24">
        <v>36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200</v>
      </c>
      <c r="P76" s="196">
        <v>0</v>
      </c>
    </row>
    <row r="77" spans="1:16">
      <c r="A77" t="s">
        <v>119</v>
      </c>
      <c r="C77" s="24">
        <v>36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210</v>
      </c>
      <c r="P77" s="196">
        <v>0</v>
      </c>
    </row>
    <row r="78" spans="1:16">
      <c r="A78" t="s">
        <v>120</v>
      </c>
      <c r="C78" s="24">
        <v>36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210</v>
      </c>
      <c r="P78" s="196">
        <v>0</v>
      </c>
    </row>
    <row r="79" spans="1:16">
      <c r="A79" t="s">
        <v>121</v>
      </c>
      <c r="C79" s="24">
        <v>36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215</v>
      </c>
      <c r="P79" s="196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240</v>
      </c>
      <c r="P80" s="196">
        <v>0</v>
      </c>
    </row>
    <row r="81" spans="1:16">
      <c r="A81" t="s">
        <v>123</v>
      </c>
      <c r="C81" s="24">
        <v>36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235</v>
      </c>
      <c r="P81" s="196">
        <v>0</v>
      </c>
    </row>
    <row r="82" spans="1:16">
      <c r="A82" t="s">
        <v>124</v>
      </c>
      <c r="C82" s="24">
        <v>36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220</v>
      </c>
      <c r="P82" s="196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200</v>
      </c>
      <c r="P83" s="196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200</v>
      </c>
      <c r="P84" s="196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150</v>
      </c>
      <c r="P85" s="196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150</v>
      </c>
      <c r="P86" s="196">
        <v>0</v>
      </c>
    </row>
    <row r="87" spans="1:16">
      <c r="A87" t="s">
        <v>129</v>
      </c>
      <c r="C87" s="24">
        <v>36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150</v>
      </c>
      <c r="P87" s="196">
        <v>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150</v>
      </c>
      <c r="P88" s="196">
        <v>0</v>
      </c>
    </row>
    <row r="89" spans="1:16">
      <c r="A89" t="s">
        <v>131</v>
      </c>
      <c r="C89" s="24">
        <v>36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150</v>
      </c>
      <c r="P89" s="196">
        <v>0</v>
      </c>
    </row>
    <row r="90" spans="1:16">
      <c r="A90" t="s">
        <v>132</v>
      </c>
      <c r="C90" s="24">
        <v>36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150</v>
      </c>
      <c r="P90" s="196">
        <v>0</v>
      </c>
    </row>
    <row r="91" spans="1:16">
      <c r="A91" t="s">
        <v>133</v>
      </c>
      <c r="C91" s="24">
        <v>36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150</v>
      </c>
      <c r="P91" s="196">
        <v>0</v>
      </c>
    </row>
    <row r="92" spans="1:16">
      <c r="A92" t="s">
        <v>134</v>
      </c>
      <c r="C92" s="24">
        <v>36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150</v>
      </c>
      <c r="P92" s="196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150</v>
      </c>
      <c r="P93" s="196">
        <v>0</v>
      </c>
    </row>
    <row r="94" spans="1:16">
      <c r="A94" t="s">
        <v>136</v>
      </c>
      <c r="C94" s="24">
        <v>36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150</v>
      </c>
      <c r="P94" s="196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150</v>
      </c>
      <c r="P95" s="196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150</v>
      </c>
      <c r="P96" s="196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150</v>
      </c>
      <c r="P97" s="196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150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0.38550000000000001</v>
      </c>
      <c r="D99" s="114">
        <f t="shared" si="0"/>
        <v>0.105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3.9464999999999999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6.69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250.56</v>
      </c>
      <c r="L3" s="196">
        <v>7.51</v>
      </c>
      <c r="M3" s="196">
        <v>2.59</v>
      </c>
      <c r="N3" s="196">
        <v>1.05</v>
      </c>
      <c r="O3" s="196">
        <v>2.97</v>
      </c>
      <c r="P3" s="196">
        <v>0.94</v>
      </c>
      <c r="Q3" s="196">
        <v>7.66</v>
      </c>
      <c r="R3" s="196">
        <v>10.95</v>
      </c>
      <c r="S3" s="196">
        <v>6.79</v>
      </c>
      <c r="T3" s="196">
        <v>0</v>
      </c>
      <c r="U3" s="196">
        <v>2.52</v>
      </c>
      <c r="V3" s="196">
        <v>6.22</v>
      </c>
      <c r="W3" s="196">
        <v>15.57</v>
      </c>
      <c r="X3" s="196">
        <v>2.63</v>
      </c>
      <c r="Y3" s="196">
        <v>0</v>
      </c>
      <c r="Z3" s="196">
        <v>64.66</v>
      </c>
      <c r="AA3" s="196">
        <v>25.23</v>
      </c>
      <c r="AB3" s="196">
        <v>0</v>
      </c>
      <c r="AC3" s="196">
        <v>0</v>
      </c>
      <c r="AD3" s="196">
        <v>24.92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-35</v>
      </c>
      <c r="AL3" s="196">
        <v>0</v>
      </c>
      <c r="AM3" s="196">
        <v>0</v>
      </c>
      <c r="AN3" s="196">
        <v>0</v>
      </c>
      <c r="AO3" s="196">
        <v>242.99</v>
      </c>
      <c r="AP3" s="196">
        <v>0</v>
      </c>
      <c r="AQ3" s="196">
        <v>0</v>
      </c>
      <c r="AR3" s="196">
        <v>13.37</v>
      </c>
      <c r="AS3" s="196">
        <v>15.74</v>
      </c>
      <c r="AT3" s="196">
        <v>40.92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6.69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250.56</v>
      </c>
      <c r="L4" s="196">
        <v>7.51</v>
      </c>
      <c r="M4" s="196">
        <v>2.59</v>
      </c>
      <c r="N4" s="196">
        <v>1.05</v>
      </c>
      <c r="O4" s="196">
        <v>2.97</v>
      </c>
      <c r="P4" s="196">
        <v>0.94</v>
      </c>
      <c r="Q4" s="196">
        <v>7.66</v>
      </c>
      <c r="R4" s="196">
        <v>10.95</v>
      </c>
      <c r="S4" s="196">
        <v>6.79</v>
      </c>
      <c r="T4" s="196">
        <v>0</v>
      </c>
      <c r="U4" s="196">
        <v>2.52</v>
      </c>
      <c r="V4" s="196">
        <v>6.22</v>
      </c>
      <c r="W4" s="196">
        <v>15.57</v>
      </c>
      <c r="X4" s="196">
        <v>41.76</v>
      </c>
      <c r="Y4" s="196">
        <v>0</v>
      </c>
      <c r="Z4" s="196">
        <v>64.66</v>
      </c>
      <c r="AA4" s="196">
        <v>25.23</v>
      </c>
      <c r="AB4" s="196">
        <v>0</v>
      </c>
      <c r="AC4" s="196">
        <v>0</v>
      </c>
      <c r="AD4" s="196">
        <v>24.92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-35</v>
      </c>
      <c r="AL4" s="196">
        <v>0</v>
      </c>
      <c r="AM4" s="196">
        <v>0</v>
      </c>
      <c r="AN4" s="196">
        <v>0</v>
      </c>
      <c r="AO4" s="196">
        <v>242.99</v>
      </c>
      <c r="AP4" s="196">
        <v>0</v>
      </c>
      <c r="AQ4" s="196">
        <v>0</v>
      </c>
      <c r="AR4" s="196">
        <v>13.37</v>
      </c>
      <c r="AS4" s="196">
        <v>15.74</v>
      </c>
      <c r="AT4" s="196">
        <v>40.92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6.69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250.56</v>
      </c>
      <c r="L5" s="196">
        <v>7.51</v>
      </c>
      <c r="M5" s="196">
        <v>2.59</v>
      </c>
      <c r="N5" s="196">
        <v>1.05</v>
      </c>
      <c r="O5" s="196">
        <v>2.97</v>
      </c>
      <c r="P5" s="196">
        <v>0.94</v>
      </c>
      <c r="Q5" s="196">
        <v>7.66</v>
      </c>
      <c r="R5" s="196">
        <v>10.95</v>
      </c>
      <c r="S5" s="196">
        <v>6.79</v>
      </c>
      <c r="T5" s="196">
        <v>0</v>
      </c>
      <c r="U5" s="196">
        <v>2.52</v>
      </c>
      <c r="V5" s="196">
        <v>6.22</v>
      </c>
      <c r="W5" s="196">
        <v>15.57</v>
      </c>
      <c r="X5" s="196">
        <v>45.6</v>
      </c>
      <c r="Y5" s="196">
        <v>0</v>
      </c>
      <c r="Z5" s="196">
        <v>64.66</v>
      </c>
      <c r="AA5" s="196">
        <v>25.23</v>
      </c>
      <c r="AB5" s="196">
        <v>0</v>
      </c>
      <c r="AC5" s="196">
        <v>0</v>
      </c>
      <c r="AD5" s="196">
        <v>24.92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242.99</v>
      </c>
      <c r="AP5" s="196">
        <v>0</v>
      </c>
      <c r="AQ5" s="196">
        <v>0</v>
      </c>
      <c r="AR5" s="196">
        <v>13.37</v>
      </c>
      <c r="AS5" s="196">
        <v>15.74</v>
      </c>
      <c r="AT5" s="196">
        <v>40.92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6.69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250.56</v>
      </c>
      <c r="L6" s="196">
        <v>7.51</v>
      </c>
      <c r="M6" s="196">
        <v>2.59</v>
      </c>
      <c r="N6" s="196">
        <v>1.05</v>
      </c>
      <c r="O6" s="196">
        <v>2.97</v>
      </c>
      <c r="P6" s="196">
        <v>0.94</v>
      </c>
      <c r="Q6" s="196">
        <v>7.66</v>
      </c>
      <c r="R6" s="196">
        <v>10.95</v>
      </c>
      <c r="S6" s="196">
        <v>6.79</v>
      </c>
      <c r="T6" s="196">
        <v>0</v>
      </c>
      <c r="U6" s="196">
        <v>2.52</v>
      </c>
      <c r="V6" s="196">
        <v>6.22</v>
      </c>
      <c r="W6" s="196">
        <v>15.57</v>
      </c>
      <c r="X6" s="196">
        <v>45.6</v>
      </c>
      <c r="Y6" s="196">
        <v>0</v>
      </c>
      <c r="Z6" s="196">
        <v>64.66</v>
      </c>
      <c r="AA6" s="196">
        <v>25.23</v>
      </c>
      <c r="AB6" s="196">
        <v>0</v>
      </c>
      <c r="AC6" s="196">
        <v>0</v>
      </c>
      <c r="AD6" s="196">
        <v>24.92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242.99</v>
      </c>
      <c r="AP6" s="196">
        <v>0</v>
      </c>
      <c r="AQ6" s="196">
        <v>0</v>
      </c>
      <c r="AR6" s="196">
        <v>13.37</v>
      </c>
      <c r="AS6" s="196">
        <v>15.74</v>
      </c>
      <c r="AT6" s="196">
        <v>40.92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6.69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250.56</v>
      </c>
      <c r="L7" s="196">
        <v>7.51</v>
      </c>
      <c r="M7" s="196">
        <v>2.59</v>
      </c>
      <c r="N7" s="196">
        <v>1.05</v>
      </c>
      <c r="O7" s="196">
        <v>2.97</v>
      </c>
      <c r="P7" s="196">
        <v>0.94</v>
      </c>
      <c r="Q7" s="196">
        <v>7.66</v>
      </c>
      <c r="R7" s="196">
        <v>10.95</v>
      </c>
      <c r="S7" s="196">
        <v>6.79</v>
      </c>
      <c r="T7" s="196">
        <v>0</v>
      </c>
      <c r="U7" s="196">
        <v>2.52</v>
      </c>
      <c r="V7" s="196">
        <v>6.22</v>
      </c>
      <c r="W7" s="196">
        <v>15.57</v>
      </c>
      <c r="X7" s="196">
        <v>45.6</v>
      </c>
      <c r="Y7" s="196">
        <v>0</v>
      </c>
      <c r="Z7" s="196">
        <v>64.66</v>
      </c>
      <c r="AA7" s="196">
        <v>25.23</v>
      </c>
      <c r="AB7" s="196">
        <v>0</v>
      </c>
      <c r="AC7" s="196">
        <v>0</v>
      </c>
      <c r="AD7" s="196">
        <v>24.92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242.99</v>
      </c>
      <c r="AP7" s="196">
        <v>0</v>
      </c>
      <c r="AQ7" s="196">
        <v>0</v>
      </c>
      <c r="AR7" s="196">
        <v>13.37</v>
      </c>
      <c r="AS7" s="196">
        <v>15.74</v>
      </c>
      <c r="AT7" s="196">
        <v>40.92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6.69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250.56</v>
      </c>
      <c r="L8" s="196">
        <v>7.51</v>
      </c>
      <c r="M8" s="196">
        <v>2.59</v>
      </c>
      <c r="N8" s="196">
        <v>1.05</v>
      </c>
      <c r="O8" s="196">
        <v>2.97</v>
      </c>
      <c r="P8" s="196">
        <v>0.94</v>
      </c>
      <c r="Q8" s="196">
        <v>7.66</v>
      </c>
      <c r="R8" s="196">
        <v>10.95</v>
      </c>
      <c r="S8" s="196">
        <v>6.79</v>
      </c>
      <c r="T8" s="196">
        <v>0</v>
      </c>
      <c r="U8" s="196">
        <v>2.52</v>
      </c>
      <c r="V8" s="196">
        <v>6.22</v>
      </c>
      <c r="W8" s="196">
        <v>15.57</v>
      </c>
      <c r="X8" s="196">
        <v>45.6</v>
      </c>
      <c r="Y8" s="196">
        <v>0</v>
      </c>
      <c r="Z8" s="196">
        <v>64.66</v>
      </c>
      <c r="AA8" s="196">
        <v>25.23</v>
      </c>
      <c r="AB8" s="196">
        <v>0</v>
      </c>
      <c r="AC8" s="196">
        <v>0</v>
      </c>
      <c r="AD8" s="196">
        <v>24.92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242.99</v>
      </c>
      <c r="AP8" s="196">
        <v>0</v>
      </c>
      <c r="AQ8" s="196">
        <v>0</v>
      </c>
      <c r="AR8" s="196">
        <v>13.37</v>
      </c>
      <c r="AS8" s="196">
        <v>15.74</v>
      </c>
      <c r="AT8" s="196">
        <v>40.92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6.69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250.56</v>
      </c>
      <c r="L9" s="196">
        <v>7.51</v>
      </c>
      <c r="M9" s="196">
        <v>34.03</v>
      </c>
      <c r="N9" s="196">
        <v>1.05</v>
      </c>
      <c r="O9" s="196">
        <v>2.97</v>
      </c>
      <c r="P9" s="196">
        <v>0.94</v>
      </c>
      <c r="Q9" s="196">
        <v>4.74</v>
      </c>
      <c r="R9" s="196">
        <v>9.1999999999999993</v>
      </c>
      <c r="S9" s="196">
        <v>5.72</v>
      </c>
      <c r="T9" s="196">
        <v>0</v>
      </c>
      <c r="U9" s="196">
        <v>2.52</v>
      </c>
      <c r="V9" s="196">
        <v>6.22</v>
      </c>
      <c r="W9" s="196">
        <v>15.57</v>
      </c>
      <c r="X9" s="196">
        <v>50.4</v>
      </c>
      <c r="Y9" s="196">
        <v>0</v>
      </c>
      <c r="Z9" s="196">
        <v>64.66</v>
      </c>
      <c r="AA9" s="196">
        <v>25.23</v>
      </c>
      <c r="AB9" s="196">
        <v>0</v>
      </c>
      <c r="AC9" s="196">
        <v>0</v>
      </c>
      <c r="AD9" s="196">
        <v>24.92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242.99</v>
      </c>
      <c r="AP9" s="196">
        <v>0</v>
      </c>
      <c r="AQ9" s="196">
        <v>0</v>
      </c>
      <c r="AR9" s="196">
        <v>13.37</v>
      </c>
      <c r="AS9" s="196">
        <v>15.74</v>
      </c>
      <c r="AT9" s="196">
        <v>40.92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6.69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250.56</v>
      </c>
      <c r="L10" s="196">
        <v>7.51</v>
      </c>
      <c r="M10" s="196">
        <v>34.03</v>
      </c>
      <c r="N10" s="196">
        <v>1.05</v>
      </c>
      <c r="O10" s="196">
        <v>2.97</v>
      </c>
      <c r="P10" s="196">
        <v>0.94</v>
      </c>
      <c r="Q10" s="196">
        <v>4.74</v>
      </c>
      <c r="R10" s="196">
        <v>9.1999999999999993</v>
      </c>
      <c r="S10" s="196">
        <v>5.72</v>
      </c>
      <c r="T10" s="196">
        <v>0</v>
      </c>
      <c r="U10" s="196">
        <v>2.52</v>
      </c>
      <c r="V10" s="196">
        <v>6.22</v>
      </c>
      <c r="W10" s="196">
        <v>15.57</v>
      </c>
      <c r="X10" s="196">
        <v>50.4</v>
      </c>
      <c r="Y10" s="196">
        <v>0</v>
      </c>
      <c r="Z10" s="196">
        <v>64.66</v>
      </c>
      <c r="AA10" s="196">
        <v>25.23</v>
      </c>
      <c r="AB10" s="196">
        <v>0</v>
      </c>
      <c r="AC10" s="196">
        <v>0</v>
      </c>
      <c r="AD10" s="196">
        <v>24.92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242.99</v>
      </c>
      <c r="AP10" s="196">
        <v>0</v>
      </c>
      <c r="AQ10" s="196">
        <v>0</v>
      </c>
      <c r="AR10" s="196">
        <v>13.37</v>
      </c>
      <c r="AS10" s="196">
        <v>15.74</v>
      </c>
      <c r="AT10" s="196">
        <v>40.92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6.69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250.56</v>
      </c>
      <c r="L11" s="196">
        <v>7.51</v>
      </c>
      <c r="M11" s="196">
        <v>34.03</v>
      </c>
      <c r="N11" s="196">
        <v>14.43</v>
      </c>
      <c r="O11" s="196">
        <v>2.97</v>
      </c>
      <c r="P11" s="196">
        <v>11.61</v>
      </c>
      <c r="Q11" s="196">
        <v>4.74</v>
      </c>
      <c r="R11" s="196">
        <v>9.1999999999999993</v>
      </c>
      <c r="S11" s="196">
        <v>5.72</v>
      </c>
      <c r="T11" s="196">
        <v>0</v>
      </c>
      <c r="U11" s="196">
        <v>2.52</v>
      </c>
      <c r="V11" s="196">
        <v>6.22</v>
      </c>
      <c r="W11" s="196">
        <v>15.57</v>
      </c>
      <c r="X11" s="196">
        <v>50.4</v>
      </c>
      <c r="Y11" s="196">
        <v>0</v>
      </c>
      <c r="Z11" s="196">
        <v>64.66</v>
      </c>
      <c r="AA11" s="196">
        <v>25.23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242.99</v>
      </c>
      <c r="AP11" s="196">
        <v>0</v>
      </c>
      <c r="AQ11" s="196">
        <v>0</v>
      </c>
      <c r="AR11" s="196">
        <v>13.37</v>
      </c>
      <c r="AS11" s="196">
        <v>15.74</v>
      </c>
      <c r="AT11" s="196">
        <v>40.92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6.69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250.56</v>
      </c>
      <c r="L12" s="196">
        <v>7.51</v>
      </c>
      <c r="M12" s="196">
        <v>34.03</v>
      </c>
      <c r="N12" s="196">
        <v>14.43</v>
      </c>
      <c r="O12" s="196">
        <v>2.97</v>
      </c>
      <c r="P12" s="196">
        <v>11.61</v>
      </c>
      <c r="Q12" s="196">
        <v>4.74</v>
      </c>
      <c r="R12" s="196">
        <v>9.1999999999999993</v>
      </c>
      <c r="S12" s="196">
        <v>5.72</v>
      </c>
      <c r="T12" s="196">
        <v>0</v>
      </c>
      <c r="U12" s="196">
        <v>2.52</v>
      </c>
      <c r="V12" s="196">
        <v>6.22</v>
      </c>
      <c r="W12" s="196">
        <v>15.57</v>
      </c>
      <c r="X12" s="196">
        <v>50.4</v>
      </c>
      <c r="Y12" s="196">
        <v>0</v>
      </c>
      <c r="Z12" s="196">
        <v>64.66</v>
      </c>
      <c r="AA12" s="196">
        <v>25.23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242.99</v>
      </c>
      <c r="AP12" s="196">
        <v>0</v>
      </c>
      <c r="AQ12" s="196">
        <v>0</v>
      </c>
      <c r="AR12" s="196">
        <v>13.37</v>
      </c>
      <c r="AS12" s="196">
        <v>15.74</v>
      </c>
      <c r="AT12" s="196">
        <v>40.92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6.69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250.56</v>
      </c>
      <c r="L13" s="196">
        <v>7.51</v>
      </c>
      <c r="M13" s="196">
        <v>34.03</v>
      </c>
      <c r="N13" s="196">
        <v>14.43</v>
      </c>
      <c r="O13" s="196">
        <v>9.9600000000000009</v>
      </c>
      <c r="P13" s="196">
        <v>11.61</v>
      </c>
      <c r="Q13" s="196">
        <v>7.23</v>
      </c>
      <c r="R13" s="196">
        <v>10.94</v>
      </c>
      <c r="S13" s="196">
        <v>6.31</v>
      </c>
      <c r="T13" s="196">
        <v>0</v>
      </c>
      <c r="U13" s="196">
        <v>2.52</v>
      </c>
      <c r="V13" s="196">
        <v>6.22</v>
      </c>
      <c r="W13" s="196">
        <v>15.57</v>
      </c>
      <c r="X13" s="196">
        <v>50.4</v>
      </c>
      <c r="Y13" s="196">
        <v>0</v>
      </c>
      <c r="Z13" s="196">
        <v>64.66</v>
      </c>
      <c r="AA13" s="196">
        <v>25.23</v>
      </c>
      <c r="AB13" s="196">
        <v>0</v>
      </c>
      <c r="AC13" s="196">
        <v>0</v>
      </c>
      <c r="AD13" s="196">
        <v>24.92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-35</v>
      </c>
      <c r="AL13" s="196">
        <v>0</v>
      </c>
      <c r="AM13" s="196">
        <v>0</v>
      </c>
      <c r="AN13" s="196">
        <v>0</v>
      </c>
      <c r="AO13" s="196">
        <v>242.99</v>
      </c>
      <c r="AP13" s="196">
        <v>0</v>
      </c>
      <c r="AQ13" s="196">
        <v>0</v>
      </c>
      <c r="AR13" s="196">
        <v>13.37</v>
      </c>
      <c r="AS13" s="196">
        <v>15.74</v>
      </c>
      <c r="AT13" s="196">
        <v>40.92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6.69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250.56</v>
      </c>
      <c r="L14" s="196">
        <v>7.51</v>
      </c>
      <c r="M14" s="196">
        <v>34.03</v>
      </c>
      <c r="N14" s="196">
        <v>14.43</v>
      </c>
      <c r="O14" s="196">
        <v>16.68</v>
      </c>
      <c r="P14" s="196">
        <v>11.61</v>
      </c>
      <c r="Q14" s="196">
        <v>7.23</v>
      </c>
      <c r="R14" s="196">
        <v>10.94</v>
      </c>
      <c r="S14" s="196">
        <v>6.31</v>
      </c>
      <c r="T14" s="196">
        <v>0</v>
      </c>
      <c r="U14" s="196">
        <v>2.52</v>
      </c>
      <c r="V14" s="196">
        <v>6.22</v>
      </c>
      <c r="W14" s="196">
        <v>15.57</v>
      </c>
      <c r="X14" s="196">
        <v>50.4</v>
      </c>
      <c r="Y14" s="196">
        <v>0</v>
      </c>
      <c r="Z14" s="196">
        <v>64.66</v>
      </c>
      <c r="AA14" s="196">
        <v>25.23</v>
      </c>
      <c r="AB14" s="196">
        <v>0</v>
      </c>
      <c r="AC14" s="196">
        <v>0</v>
      </c>
      <c r="AD14" s="196">
        <v>24.92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-35</v>
      </c>
      <c r="AL14" s="196">
        <v>0</v>
      </c>
      <c r="AM14" s="196">
        <v>0</v>
      </c>
      <c r="AN14" s="196">
        <v>0</v>
      </c>
      <c r="AO14" s="196">
        <v>242.99</v>
      </c>
      <c r="AP14" s="196">
        <v>0</v>
      </c>
      <c r="AQ14" s="196">
        <v>0</v>
      </c>
      <c r="AR14" s="196">
        <v>13.37</v>
      </c>
      <c r="AS14" s="196">
        <v>15.74</v>
      </c>
      <c r="AT14" s="196">
        <v>40.92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6.69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250.56</v>
      </c>
      <c r="L15" s="196">
        <v>7.51</v>
      </c>
      <c r="M15" s="196">
        <v>34.03</v>
      </c>
      <c r="N15" s="196">
        <v>14.43</v>
      </c>
      <c r="O15" s="196">
        <v>19.559999999999999</v>
      </c>
      <c r="P15" s="196">
        <v>11.61</v>
      </c>
      <c r="Q15" s="196">
        <v>7.23</v>
      </c>
      <c r="R15" s="196">
        <v>10.94</v>
      </c>
      <c r="S15" s="196">
        <v>6.31</v>
      </c>
      <c r="T15" s="196">
        <v>0</v>
      </c>
      <c r="U15" s="196">
        <v>2.52</v>
      </c>
      <c r="V15" s="196">
        <v>6.22</v>
      </c>
      <c r="W15" s="196">
        <v>15.57</v>
      </c>
      <c r="X15" s="196">
        <v>50.4</v>
      </c>
      <c r="Y15" s="196">
        <v>0</v>
      </c>
      <c r="Z15" s="196">
        <v>64.66</v>
      </c>
      <c r="AA15" s="196">
        <v>25.23</v>
      </c>
      <c r="AB15" s="196">
        <v>0</v>
      </c>
      <c r="AC15" s="196">
        <v>0</v>
      </c>
      <c r="AD15" s="196">
        <v>24.92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-35</v>
      </c>
      <c r="AL15" s="196">
        <v>0</v>
      </c>
      <c r="AM15" s="196">
        <v>0</v>
      </c>
      <c r="AN15" s="196">
        <v>0</v>
      </c>
      <c r="AO15" s="196">
        <v>242.99</v>
      </c>
      <c r="AP15" s="196">
        <v>0</v>
      </c>
      <c r="AQ15" s="196">
        <v>0</v>
      </c>
      <c r="AR15" s="196">
        <v>13.37</v>
      </c>
      <c r="AS15" s="196">
        <v>15.74</v>
      </c>
      <c r="AT15" s="196">
        <v>40.92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6.69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250.56</v>
      </c>
      <c r="L16" s="196">
        <v>7.51</v>
      </c>
      <c r="M16" s="196">
        <v>34.03</v>
      </c>
      <c r="N16" s="196">
        <v>14.43</v>
      </c>
      <c r="O16" s="196">
        <v>23.39</v>
      </c>
      <c r="P16" s="196">
        <v>11.61</v>
      </c>
      <c r="Q16" s="196">
        <v>7.23</v>
      </c>
      <c r="R16" s="196">
        <v>10.94</v>
      </c>
      <c r="S16" s="196">
        <v>6.31</v>
      </c>
      <c r="T16" s="196">
        <v>0</v>
      </c>
      <c r="U16" s="196">
        <v>2.52</v>
      </c>
      <c r="V16" s="196">
        <v>6.22</v>
      </c>
      <c r="W16" s="196">
        <v>15.57</v>
      </c>
      <c r="X16" s="196">
        <v>50.4</v>
      </c>
      <c r="Y16" s="196">
        <v>0</v>
      </c>
      <c r="Z16" s="196">
        <v>64.66</v>
      </c>
      <c r="AA16" s="196">
        <v>25.23</v>
      </c>
      <c r="AB16" s="196">
        <v>0</v>
      </c>
      <c r="AC16" s="196">
        <v>0</v>
      </c>
      <c r="AD16" s="196">
        <v>24.92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-35</v>
      </c>
      <c r="AL16" s="196">
        <v>0</v>
      </c>
      <c r="AM16" s="196">
        <v>0</v>
      </c>
      <c r="AN16" s="196">
        <v>0</v>
      </c>
      <c r="AO16" s="196">
        <v>242.99</v>
      </c>
      <c r="AP16" s="196">
        <v>0</v>
      </c>
      <c r="AQ16" s="196">
        <v>0</v>
      </c>
      <c r="AR16" s="196">
        <v>13.37</v>
      </c>
      <c r="AS16" s="196">
        <v>15.74</v>
      </c>
      <c r="AT16" s="196">
        <v>40.92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6.69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250.56</v>
      </c>
      <c r="L17" s="196">
        <v>7.51</v>
      </c>
      <c r="M17" s="196">
        <v>34.03</v>
      </c>
      <c r="N17" s="196">
        <v>14.43</v>
      </c>
      <c r="O17" s="196">
        <v>19.559999999999999</v>
      </c>
      <c r="P17" s="196">
        <v>11.61</v>
      </c>
      <c r="Q17" s="196">
        <v>7.23</v>
      </c>
      <c r="R17" s="196">
        <v>10.94</v>
      </c>
      <c r="S17" s="196">
        <v>6.31</v>
      </c>
      <c r="T17" s="196">
        <v>0</v>
      </c>
      <c r="U17" s="196">
        <v>2.52</v>
      </c>
      <c r="V17" s="196">
        <v>6.22</v>
      </c>
      <c r="W17" s="196">
        <v>15.57</v>
      </c>
      <c r="X17" s="196">
        <v>50.4</v>
      </c>
      <c r="Y17" s="196">
        <v>0</v>
      </c>
      <c r="Z17" s="196">
        <v>64.66</v>
      </c>
      <c r="AA17" s="196">
        <v>25.23</v>
      </c>
      <c r="AB17" s="196">
        <v>0</v>
      </c>
      <c r="AC17" s="196">
        <v>0</v>
      </c>
      <c r="AD17" s="196">
        <v>24.92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-35</v>
      </c>
      <c r="AL17" s="196">
        <v>0</v>
      </c>
      <c r="AM17" s="196">
        <v>0</v>
      </c>
      <c r="AN17" s="196">
        <v>0</v>
      </c>
      <c r="AO17" s="196">
        <v>242.99</v>
      </c>
      <c r="AP17" s="196">
        <v>0</v>
      </c>
      <c r="AQ17" s="196">
        <v>0</v>
      </c>
      <c r="AR17" s="196">
        <v>13.37</v>
      </c>
      <c r="AS17" s="196">
        <v>15.74</v>
      </c>
      <c r="AT17" s="196">
        <v>40.92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6.69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250.56</v>
      </c>
      <c r="L18" s="196">
        <v>7.51</v>
      </c>
      <c r="M18" s="196">
        <v>34.03</v>
      </c>
      <c r="N18" s="196">
        <v>14.43</v>
      </c>
      <c r="O18" s="196">
        <v>20.51</v>
      </c>
      <c r="P18" s="196">
        <v>11.61</v>
      </c>
      <c r="Q18" s="196">
        <v>7.23</v>
      </c>
      <c r="R18" s="196">
        <v>10.94</v>
      </c>
      <c r="S18" s="196">
        <v>6.31</v>
      </c>
      <c r="T18" s="196">
        <v>0</v>
      </c>
      <c r="U18" s="196">
        <v>2.52</v>
      </c>
      <c r="V18" s="196">
        <v>6.22</v>
      </c>
      <c r="W18" s="196">
        <v>15.57</v>
      </c>
      <c r="X18" s="196">
        <v>50.4</v>
      </c>
      <c r="Y18" s="196">
        <v>0</v>
      </c>
      <c r="Z18" s="196">
        <v>64.66</v>
      </c>
      <c r="AA18" s="196">
        <v>25.23</v>
      </c>
      <c r="AB18" s="196">
        <v>0</v>
      </c>
      <c r="AC18" s="196">
        <v>0</v>
      </c>
      <c r="AD18" s="196">
        <v>24.92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-35</v>
      </c>
      <c r="AL18" s="196">
        <v>0</v>
      </c>
      <c r="AM18" s="196">
        <v>0</v>
      </c>
      <c r="AN18" s="196">
        <v>0</v>
      </c>
      <c r="AO18" s="196">
        <v>242.99</v>
      </c>
      <c r="AP18" s="196">
        <v>0</v>
      </c>
      <c r="AQ18" s="196">
        <v>0</v>
      </c>
      <c r="AR18" s="196">
        <v>13.37</v>
      </c>
      <c r="AS18" s="196">
        <v>15.74</v>
      </c>
      <c r="AT18" s="196">
        <v>40.92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6.69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250.56</v>
      </c>
      <c r="L19" s="196">
        <v>7.51</v>
      </c>
      <c r="M19" s="196">
        <v>34.03</v>
      </c>
      <c r="N19" s="196">
        <v>14.43</v>
      </c>
      <c r="O19" s="196">
        <v>22.43</v>
      </c>
      <c r="P19" s="196">
        <v>11.61</v>
      </c>
      <c r="Q19" s="196">
        <v>7.23</v>
      </c>
      <c r="R19" s="196">
        <v>10.94</v>
      </c>
      <c r="S19" s="196">
        <v>6.31</v>
      </c>
      <c r="T19" s="196">
        <v>0</v>
      </c>
      <c r="U19" s="196">
        <v>2.52</v>
      </c>
      <c r="V19" s="196">
        <v>6.22</v>
      </c>
      <c r="W19" s="196">
        <v>15.57</v>
      </c>
      <c r="X19" s="196">
        <v>50.4</v>
      </c>
      <c r="Y19" s="196">
        <v>0</v>
      </c>
      <c r="Z19" s="196">
        <v>64.66</v>
      </c>
      <c r="AA19" s="196">
        <v>25.23</v>
      </c>
      <c r="AB19" s="196">
        <v>0</v>
      </c>
      <c r="AC19" s="196">
        <v>0</v>
      </c>
      <c r="AD19" s="196">
        <v>24.92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-35</v>
      </c>
      <c r="AL19" s="196">
        <v>0</v>
      </c>
      <c r="AM19" s="196">
        <v>0</v>
      </c>
      <c r="AN19" s="196">
        <v>0</v>
      </c>
      <c r="AO19" s="196">
        <v>242.99</v>
      </c>
      <c r="AP19" s="196">
        <v>0</v>
      </c>
      <c r="AQ19" s="196">
        <v>0</v>
      </c>
      <c r="AR19" s="196">
        <v>13.37</v>
      </c>
      <c r="AS19" s="196">
        <v>15.74</v>
      </c>
      <c r="AT19" s="196">
        <v>40.92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6.69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250.56</v>
      </c>
      <c r="L20" s="196">
        <v>7.51</v>
      </c>
      <c r="M20" s="196">
        <v>34.03</v>
      </c>
      <c r="N20" s="196">
        <v>14.43</v>
      </c>
      <c r="O20" s="196">
        <v>23.39</v>
      </c>
      <c r="P20" s="196">
        <v>11.61</v>
      </c>
      <c r="Q20" s="196">
        <v>7.23</v>
      </c>
      <c r="R20" s="196">
        <v>10.94</v>
      </c>
      <c r="S20" s="196">
        <v>6.31</v>
      </c>
      <c r="T20" s="196">
        <v>0</v>
      </c>
      <c r="U20" s="196">
        <v>2.52</v>
      </c>
      <c r="V20" s="196">
        <v>6.22</v>
      </c>
      <c r="W20" s="196">
        <v>15.57</v>
      </c>
      <c r="X20" s="196">
        <v>50.4</v>
      </c>
      <c r="Y20" s="196">
        <v>0</v>
      </c>
      <c r="Z20" s="196">
        <v>64.66</v>
      </c>
      <c r="AA20" s="196">
        <v>25.23</v>
      </c>
      <c r="AB20" s="196">
        <v>0</v>
      </c>
      <c r="AC20" s="196">
        <v>0</v>
      </c>
      <c r="AD20" s="196">
        <v>24.92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-35</v>
      </c>
      <c r="AL20" s="196">
        <v>0</v>
      </c>
      <c r="AM20" s="196">
        <v>0</v>
      </c>
      <c r="AN20" s="196">
        <v>0</v>
      </c>
      <c r="AO20" s="196">
        <v>242.99</v>
      </c>
      <c r="AP20" s="196">
        <v>0</v>
      </c>
      <c r="AQ20" s="196">
        <v>0</v>
      </c>
      <c r="AR20" s="196">
        <v>13.37</v>
      </c>
      <c r="AS20" s="196">
        <v>15.74</v>
      </c>
      <c r="AT20" s="196">
        <v>40.92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6.69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250.56</v>
      </c>
      <c r="L21" s="196">
        <v>7.51</v>
      </c>
      <c r="M21" s="196">
        <v>34.03</v>
      </c>
      <c r="N21" s="196">
        <v>14.43</v>
      </c>
      <c r="O21" s="196">
        <v>27.23</v>
      </c>
      <c r="P21" s="196">
        <v>11.61</v>
      </c>
      <c r="Q21" s="196">
        <v>7.23</v>
      </c>
      <c r="R21" s="196">
        <v>10.94</v>
      </c>
      <c r="S21" s="196">
        <v>6.31</v>
      </c>
      <c r="T21" s="196">
        <v>0</v>
      </c>
      <c r="U21" s="196">
        <v>2.52</v>
      </c>
      <c r="V21" s="196">
        <v>6.22</v>
      </c>
      <c r="W21" s="196">
        <v>15.57</v>
      </c>
      <c r="X21" s="196">
        <v>50.4</v>
      </c>
      <c r="Y21" s="196">
        <v>0</v>
      </c>
      <c r="Z21" s="196">
        <v>64.66</v>
      </c>
      <c r="AA21" s="196">
        <v>25.23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-35</v>
      </c>
      <c r="AL21" s="196">
        <v>0</v>
      </c>
      <c r="AM21" s="196">
        <v>0</v>
      </c>
      <c r="AN21" s="196">
        <v>0</v>
      </c>
      <c r="AO21" s="196">
        <v>242.99</v>
      </c>
      <c r="AP21" s="196">
        <v>0</v>
      </c>
      <c r="AQ21" s="196">
        <v>0</v>
      </c>
      <c r="AR21" s="196">
        <v>13.37</v>
      </c>
      <c r="AS21" s="196">
        <v>15.74</v>
      </c>
      <c r="AT21" s="196">
        <v>40.92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6.69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250.56</v>
      </c>
      <c r="L22" s="196">
        <v>7.51</v>
      </c>
      <c r="M22" s="196">
        <v>34.03</v>
      </c>
      <c r="N22" s="196">
        <v>14.43</v>
      </c>
      <c r="O22" s="196">
        <v>25.31</v>
      </c>
      <c r="P22" s="196">
        <v>11.61</v>
      </c>
      <c r="Q22" s="196">
        <v>7.23</v>
      </c>
      <c r="R22" s="196">
        <v>10.94</v>
      </c>
      <c r="S22" s="196">
        <v>6.31</v>
      </c>
      <c r="T22" s="196">
        <v>0</v>
      </c>
      <c r="U22" s="196">
        <v>2.52</v>
      </c>
      <c r="V22" s="196">
        <v>6.22</v>
      </c>
      <c r="W22" s="196">
        <v>15.57</v>
      </c>
      <c r="X22" s="196">
        <v>50.4</v>
      </c>
      <c r="Y22" s="196">
        <v>0</v>
      </c>
      <c r="Z22" s="196">
        <v>64.66</v>
      </c>
      <c r="AA22" s="196">
        <v>25.23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-35</v>
      </c>
      <c r="AL22" s="196">
        <v>0</v>
      </c>
      <c r="AM22" s="196">
        <v>0</v>
      </c>
      <c r="AN22" s="196">
        <v>0</v>
      </c>
      <c r="AO22" s="196">
        <v>242.99</v>
      </c>
      <c r="AP22" s="196">
        <v>0</v>
      </c>
      <c r="AQ22" s="196">
        <v>0</v>
      </c>
      <c r="AR22" s="196">
        <v>13.37</v>
      </c>
      <c r="AS22" s="196">
        <v>15.74</v>
      </c>
      <c r="AT22" s="196">
        <v>40.92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6.69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250.56</v>
      </c>
      <c r="L23" s="196">
        <v>7.51</v>
      </c>
      <c r="M23" s="196">
        <v>2.59</v>
      </c>
      <c r="N23" s="196">
        <v>1.31</v>
      </c>
      <c r="O23" s="196">
        <v>2.97</v>
      </c>
      <c r="P23" s="196">
        <v>0.94</v>
      </c>
      <c r="Q23" s="196">
        <v>5.74</v>
      </c>
      <c r="R23" s="196">
        <v>10.94</v>
      </c>
      <c r="S23" s="196">
        <v>5.83</v>
      </c>
      <c r="T23" s="196">
        <v>0</v>
      </c>
      <c r="U23" s="196">
        <v>2.52</v>
      </c>
      <c r="V23" s="196">
        <v>6.22</v>
      </c>
      <c r="W23" s="196">
        <v>15.76</v>
      </c>
      <c r="X23" s="196">
        <v>37.17</v>
      </c>
      <c r="Y23" s="196">
        <v>0</v>
      </c>
      <c r="Z23" s="196">
        <v>64.66</v>
      </c>
      <c r="AA23" s="196">
        <v>25.23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-35</v>
      </c>
      <c r="AL23" s="196">
        <v>0</v>
      </c>
      <c r="AM23" s="196">
        <v>0</v>
      </c>
      <c r="AN23" s="196">
        <v>0</v>
      </c>
      <c r="AO23" s="196">
        <v>242.99</v>
      </c>
      <c r="AP23" s="196">
        <v>0</v>
      </c>
      <c r="AQ23" s="196">
        <v>0</v>
      </c>
      <c r="AR23" s="196">
        <v>13.37</v>
      </c>
      <c r="AS23" s="196">
        <v>15.74</v>
      </c>
      <c r="AT23" s="196">
        <v>40.92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6.69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250.56</v>
      </c>
      <c r="L24" s="196">
        <v>7.51</v>
      </c>
      <c r="M24" s="196">
        <v>2.59</v>
      </c>
      <c r="N24" s="196">
        <v>1.05</v>
      </c>
      <c r="O24" s="196">
        <v>2.97</v>
      </c>
      <c r="P24" s="196">
        <v>0.94</v>
      </c>
      <c r="Q24" s="196">
        <v>5.74</v>
      </c>
      <c r="R24" s="196">
        <v>10.94</v>
      </c>
      <c r="S24" s="196">
        <v>5.83</v>
      </c>
      <c r="T24" s="196">
        <v>0</v>
      </c>
      <c r="U24" s="196">
        <v>2.52</v>
      </c>
      <c r="V24" s="196">
        <v>6.22</v>
      </c>
      <c r="W24" s="196">
        <v>15.76</v>
      </c>
      <c r="X24" s="196">
        <v>26.41</v>
      </c>
      <c r="Y24" s="196">
        <v>0</v>
      </c>
      <c r="Z24" s="196">
        <v>64.66</v>
      </c>
      <c r="AA24" s="196">
        <v>25.23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-35</v>
      </c>
      <c r="AL24" s="196">
        <v>0</v>
      </c>
      <c r="AM24" s="196">
        <v>0</v>
      </c>
      <c r="AN24" s="196">
        <v>0</v>
      </c>
      <c r="AO24" s="196">
        <v>242.99</v>
      </c>
      <c r="AP24" s="196">
        <v>0</v>
      </c>
      <c r="AQ24" s="196">
        <v>0</v>
      </c>
      <c r="AR24" s="196">
        <v>13.37</v>
      </c>
      <c r="AS24" s="196">
        <v>15.74</v>
      </c>
      <c r="AT24" s="196">
        <v>40.92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6.69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250.56</v>
      </c>
      <c r="L25" s="196">
        <v>7.51</v>
      </c>
      <c r="M25" s="196">
        <v>2.59</v>
      </c>
      <c r="N25" s="196">
        <v>1.05</v>
      </c>
      <c r="O25" s="196">
        <v>2.97</v>
      </c>
      <c r="P25" s="196">
        <v>0.94</v>
      </c>
      <c r="Q25" s="196">
        <v>5.74</v>
      </c>
      <c r="R25" s="196">
        <v>10.94</v>
      </c>
      <c r="S25" s="196">
        <v>5.83</v>
      </c>
      <c r="T25" s="196">
        <v>0</v>
      </c>
      <c r="U25" s="196">
        <v>2.52</v>
      </c>
      <c r="V25" s="196">
        <v>6.22</v>
      </c>
      <c r="W25" s="196">
        <v>3.94</v>
      </c>
      <c r="X25" s="196">
        <v>0</v>
      </c>
      <c r="Y25" s="196">
        <v>0</v>
      </c>
      <c r="Z25" s="196">
        <v>45.47</v>
      </c>
      <c r="AA25" s="196">
        <v>25.23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-35</v>
      </c>
      <c r="AL25" s="196">
        <v>0</v>
      </c>
      <c r="AM25" s="196">
        <v>0</v>
      </c>
      <c r="AN25" s="196">
        <v>0</v>
      </c>
      <c r="AO25" s="196">
        <v>242.99</v>
      </c>
      <c r="AP25" s="196">
        <v>0</v>
      </c>
      <c r="AQ25" s="196">
        <v>0</v>
      </c>
      <c r="AR25" s="196">
        <v>13.37</v>
      </c>
      <c r="AS25" s="196">
        <v>15.74</v>
      </c>
      <c r="AT25" s="196">
        <v>40.92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6.69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250.56</v>
      </c>
      <c r="L26" s="196">
        <v>7.51</v>
      </c>
      <c r="M26" s="196">
        <v>2.59</v>
      </c>
      <c r="N26" s="196">
        <v>1.05</v>
      </c>
      <c r="O26" s="196">
        <v>2.97</v>
      </c>
      <c r="P26" s="196">
        <v>0.94</v>
      </c>
      <c r="Q26" s="196">
        <v>5.74</v>
      </c>
      <c r="R26" s="196">
        <v>10.94</v>
      </c>
      <c r="S26" s="196">
        <v>5.83</v>
      </c>
      <c r="T26" s="196">
        <v>0</v>
      </c>
      <c r="U26" s="196">
        <v>2.52</v>
      </c>
      <c r="V26" s="196">
        <v>3.34</v>
      </c>
      <c r="W26" s="196">
        <v>0.83</v>
      </c>
      <c r="X26" s="196">
        <v>0</v>
      </c>
      <c r="Y26" s="196">
        <v>0</v>
      </c>
      <c r="Z26" s="196">
        <v>21.48</v>
      </c>
      <c r="AA26" s="196">
        <v>25.23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-35</v>
      </c>
      <c r="AL26" s="196">
        <v>0</v>
      </c>
      <c r="AM26" s="196">
        <v>0</v>
      </c>
      <c r="AN26" s="196">
        <v>0</v>
      </c>
      <c r="AO26" s="196">
        <v>242.99</v>
      </c>
      <c r="AP26" s="196">
        <v>0</v>
      </c>
      <c r="AQ26" s="196">
        <v>0</v>
      </c>
      <c r="AR26" s="196">
        <v>13.37</v>
      </c>
      <c r="AS26" s="196">
        <v>15.74</v>
      </c>
      <c r="AT26" s="196">
        <v>40.92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6.69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183.19</v>
      </c>
      <c r="L27" s="196">
        <v>0.39</v>
      </c>
      <c r="M27" s="196">
        <v>2.59</v>
      </c>
      <c r="N27" s="196">
        <v>1.05</v>
      </c>
      <c r="O27" s="196">
        <v>2.97</v>
      </c>
      <c r="P27" s="196">
        <v>0.94</v>
      </c>
      <c r="Q27" s="196">
        <v>2.44</v>
      </c>
      <c r="R27" s="196">
        <v>1.48</v>
      </c>
      <c r="S27" s="196">
        <v>1.77</v>
      </c>
      <c r="T27" s="196">
        <v>0</v>
      </c>
      <c r="U27" s="196">
        <v>2.52</v>
      </c>
      <c r="V27" s="196">
        <v>0.37</v>
      </c>
      <c r="W27" s="196">
        <v>0.83</v>
      </c>
      <c r="X27" s="196">
        <v>2.2400000000000002</v>
      </c>
      <c r="Y27" s="196">
        <v>0</v>
      </c>
      <c r="Z27" s="196">
        <v>20.54</v>
      </c>
      <c r="AA27" s="196">
        <v>1.6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-33.96</v>
      </c>
      <c r="AL27" s="196">
        <v>0</v>
      </c>
      <c r="AM27" s="196">
        <v>0</v>
      </c>
      <c r="AN27" s="196">
        <v>0</v>
      </c>
      <c r="AO27" s="196">
        <v>242.99</v>
      </c>
      <c r="AP27" s="196">
        <v>0</v>
      </c>
      <c r="AQ27" s="196">
        <v>0</v>
      </c>
      <c r="AR27" s="196">
        <v>13.37</v>
      </c>
      <c r="AS27" s="196">
        <v>15.74</v>
      </c>
      <c r="AT27" s="196">
        <v>40.92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6.69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87.44</v>
      </c>
      <c r="L28" s="196">
        <v>0.39</v>
      </c>
      <c r="M28" s="196">
        <v>2.59</v>
      </c>
      <c r="N28" s="196">
        <v>1.05</v>
      </c>
      <c r="O28" s="196">
        <v>2.97</v>
      </c>
      <c r="P28" s="196">
        <v>0.94</v>
      </c>
      <c r="Q28" s="196">
        <v>0.44</v>
      </c>
      <c r="R28" s="196">
        <v>0.75</v>
      </c>
      <c r="S28" s="196">
        <v>0.47</v>
      </c>
      <c r="T28" s="196">
        <v>0</v>
      </c>
      <c r="U28" s="196">
        <v>2.52</v>
      </c>
      <c r="V28" s="196">
        <v>1.05</v>
      </c>
      <c r="W28" s="196">
        <v>0.83</v>
      </c>
      <c r="X28" s="196">
        <v>2.2400000000000002</v>
      </c>
      <c r="Y28" s="196">
        <v>0</v>
      </c>
      <c r="Z28" s="196">
        <v>4.95</v>
      </c>
      <c r="AA28" s="196">
        <v>1.6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-33.96</v>
      </c>
      <c r="AL28" s="196">
        <v>0</v>
      </c>
      <c r="AM28" s="196">
        <v>0</v>
      </c>
      <c r="AN28" s="196">
        <v>0</v>
      </c>
      <c r="AO28" s="196">
        <v>242.99</v>
      </c>
      <c r="AP28" s="196">
        <v>0</v>
      </c>
      <c r="AQ28" s="196">
        <v>0</v>
      </c>
      <c r="AR28" s="196">
        <v>13.37</v>
      </c>
      <c r="AS28" s="196">
        <v>15.74</v>
      </c>
      <c r="AT28" s="196">
        <v>40.92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6.69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20.65</v>
      </c>
      <c r="L29" s="196">
        <v>0.39</v>
      </c>
      <c r="M29" s="196">
        <v>2.59</v>
      </c>
      <c r="N29" s="196">
        <v>1.05</v>
      </c>
      <c r="O29" s="196">
        <v>2.97</v>
      </c>
      <c r="P29" s="196">
        <v>0.94</v>
      </c>
      <c r="Q29" s="196">
        <v>0.39</v>
      </c>
      <c r="R29" s="196">
        <v>0.75</v>
      </c>
      <c r="S29" s="196">
        <v>0.47</v>
      </c>
      <c r="T29" s="196">
        <v>0</v>
      </c>
      <c r="U29" s="196">
        <v>2.52</v>
      </c>
      <c r="V29" s="196">
        <v>0.42</v>
      </c>
      <c r="W29" s="196">
        <v>0.83</v>
      </c>
      <c r="X29" s="196">
        <v>2.2400000000000002</v>
      </c>
      <c r="Y29" s="196">
        <v>0</v>
      </c>
      <c r="Z29" s="196">
        <v>4.95</v>
      </c>
      <c r="AA29" s="196">
        <v>1.6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-33.96</v>
      </c>
      <c r="AL29" s="196">
        <v>0</v>
      </c>
      <c r="AM29" s="196">
        <v>0</v>
      </c>
      <c r="AN29" s="196">
        <v>0</v>
      </c>
      <c r="AO29" s="196">
        <v>242.99</v>
      </c>
      <c r="AP29" s="196">
        <v>0</v>
      </c>
      <c r="AQ29" s="196">
        <v>0</v>
      </c>
      <c r="AR29" s="196">
        <v>13.37</v>
      </c>
      <c r="AS29" s="196">
        <v>15.74</v>
      </c>
      <c r="AT29" s="196">
        <v>40.92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6.69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20.65</v>
      </c>
      <c r="L30" s="196">
        <v>0.39</v>
      </c>
      <c r="M30" s="196">
        <v>2.59</v>
      </c>
      <c r="N30" s="196">
        <v>1.05</v>
      </c>
      <c r="O30" s="196">
        <v>2.97</v>
      </c>
      <c r="P30" s="196">
        <v>0.94</v>
      </c>
      <c r="Q30" s="196">
        <v>0.39</v>
      </c>
      <c r="R30" s="196">
        <v>0.75</v>
      </c>
      <c r="S30" s="196">
        <v>0.47</v>
      </c>
      <c r="T30" s="196">
        <v>0</v>
      </c>
      <c r="U30" s="196">
        <v>2.52</v>
      </c>
      <c r="V30" s="196">
        <v>0.37</v>
      </c>
      <c r="W30" s="196">
        <v>0.83</v>
      </c>
      <c r="X30" s="196">
        <v>2.2400000000000002</v>
      </c>
      <c r="Y30" s="196">
        <v>0</v>
      </c>
      <c r="Z30" s="196">
        <v>4.95</v>
      </c>
      <c r="AA30" s="196">
        <v>1.6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-33.96</v>
      </c>
      <c r="AL30" s="196">
        <v>0</v>
      </c>
      <c r="AM30" s="196">
        <v>0</v>
      </c>
      <c r="AN30" s="196">
        <v>0</v>
      </c>
      <c r="AO30" s="196">
        <v>242.99</v>
      </c>
      <c r="AP30" s="196">
        <v>0</v>
      </c>
      <c r="AQ30" s="196">
        <v>0</v>
      </c>
      <c r="AR30" s="196">
        <v>13.37</v>
      </c>
      <c r="AS30" s="196">
        <v>15.74</v>
      </c>
      <c r="AT30" s="196">
        <v>40.92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6.69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20.65</v>
      </c>
      <c r="L31" s="196">
        <v>0.39</v>
      </c>
      <c r="M31" s="196">
        <v>2.59</v>
      </c>
      <c r="N31" s="196">
        <v>1.05</v>
      </c>
      <c r="O31" s="196">
        <v>2.97</v>
      </c>
      <c r="P31" s="196">
        <v>0.94</v>
      </c>
      <c r="Q31" s="196">
        <v>0.39</v>
      </c>
      <c r="R31" s="196">
        <v>0.75</v>
      </c>
      <c r="S31" s="196">
        <v>0.47</v>
      </c>
      <c r="T31" s="196">
        <v>0</v>
      </c>
      <c r="U31" s="196">
        <v>2.52</v>
      </c>
      <c r="V31" s="196">
        <v>0.37</v>
      </c>
      <c r="W31" s="196">
        <v>0.83</v>
      </c>
      <c r="X31" s="196">
        <v>2.2400000000000002</v>
      </c>
      <c r="Y31" s="196">
        <v>0</v>
      </c>
      <c r="Z31" s="196">
        <v>4.95</v>
      </c>
      <c r="AA31" s="196">
        <v>1.6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-33.96</v>
      </c>
      <c r="AL31" s="196">
        <v>0</v>
      </c>
      <c r="AM31" s="196">
        <v>0</v>
      </c>
      <c r="AN31" s="196">
        <v>0</v>
      </c>
      <c r="AO31" s="196">
        <v>242.99</v>
      </c>
      <c r="AP31" s="196">
        <v>0</v>
      </c>
      <c r="AQ31" s="196">
        <v>0</v>
      </c>
      <c r="AR31" s="196">
        <v>13.37</v>
      </c>
      <c r="AS31" s="196">
        <v>15.74</v>
      </c>
      <c r="AT31" s="196">
        <v>40.92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6.69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20.64</v>
      </c>
      <c r="L32" s="196">
        <v>0.39</v>
      </c>
      <c r="M32" s="196">
        <v>2.59</v>
      </c>
      <c r="N32" s="196">
        <v>1.05</v>
      </c>
      <c r="O32" s="196">
        <v>2.97</v>
      </c>
      <c r="P32" s="196">
        <v>0.94</v>
      </c>
      <c r="Q32" s="196">
        <v>0.39</v>
      </c>
      <c r="R32" s="196">
        <v>0.75</v>
      </c>
      <c r="S32" s="196">
        <v>0.47</v>
      </c>
      <c r="T32" s="196">
        <v>0</v>
      </c>
      <c r="U32" s="196">
        <v>2.52</v>
      </c>
      <c r="V32" s="196">
        <v>0.37</v>
      </c>
      <c r="W32" s="196">
        <v>0.83</v>
      </c>
      <c r="X32" s="196">
        <v>2.2400000000000002</v>
      </c>
      <c r="Y32" s="196">
        <v>0</v>
      </c>
      <c r="Z32" s="196">
        <v>4.95</v>
      </c>
      <c r="AA32" s="196">
        <v>1.6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-33.96</v>
      </c>
      <c r="AL32" s="196">
        <v>0</v>
      </c>
      <c r="AM32" s="196">
        <v>0</v>
      </c>
      <c r="AN32" s="196">
        <v>0</v>
      </c>
      <c r="AO32" s="196">
        <v>242.99</v>
      </c>
      <c r="AP32" s="196">
        <v>0</v>
      </c>
      <c r="AQ32" s="196">
        <v>0</v>
      </c>
      <c r="AR32" s="196">
        <v>13.37</v>
      </c>
      <c r="AS32" s="196">
        <v>15.74</v>
      </c>
      <c r="AT32" s="196">
        <v>40.92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6.69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20.63</v>
      </c>
      <c r="L33" s="196">
        <v>0.44</v>
      </c>
      <c r="M33" s="196">
        <v>2.59</v>
      </c>
      <c r="N33" s="196">
        <v>1.05</v>
      </c>
      <c r="O33" s="196">
        <v>2.97</v>
      </c>
      <c r="P33" s="196">
        <v>0.94</v>
      </c>
      <c r="Q33" s="196">
        <v>0.39</v>
      </c>
      <c r="R33" s="196">
        <v>0.75</v>
      </c>
      <c r="S33" s="196">
        <v>0.47</v>
      </c>
      <c r="T33" s="196">
        <v>0</v>
      </c>
      <c r="U33" s="196">
        <v>2.52</v>
      </c>
      <c r="V33" s="196">
        <v>0.37</v>
      </c>
      <c r="W33" s="196">
        <v>0.83</v>
      </c>
      <c r="X33" s="196">
        <v>2.2400000000000002</v>
      </c>
      <c r="Y33" s="196">
        <v>0</v>
      </c>
      <c r="Z33" s="196">
        <v>4.95</v>
      </c>
      <c r="AA33" s="196">
        <v>1.6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-7.78</v>
      </c>
      <c r="AL33" s="196">
        <v>0</v>
      </c>
      <c r="AM33" s="196">
        <v>0</v>
      </c>
      <c r="AN33" s="196">
        <v>0</v>
      </c>
      <c r="AO33" s="196">
        <v>242.99</v>
      </c>
      <c r="AP33" s="196">
        <v>0</v>
      </c>
      <c r="AQ33" s="196">
        <v>0</v>
      </c>
      <c r="AR33" s="196">
        <v>13.37</v>
      </c>
      <c r="AS33" s="196">
        <v>15.74</v>
      </c>
      <c r="AT33" s="196">
        <v>40.92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6.69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20.63</v>
      </c>
      <c r="L34" s="196">
        <v>0.39</v>
      </c>
      <c r="M34" s="196">
        <v>2.59</v>
      </c>
      <c r="N34" s="196">
        <v>1.05</v>
      </c>
      <c r="O34" s="196">
        <v>2.97</v>
      </c>
      <c r="P34" s="196">
        <v>0.94</v>
      </c>
      <c r="Q34" s="196">
        <v>0.39</v>
      </c>
      <c r="R34" s="196">
        <v>0.75</v>
      </c>
      <c r="S34" s="196">
        <v>0.47</v>
      </c>
      <c r="T34" s="196">
        <v>0</v>
      </c>
      <c r="U34" s="196">
        <v>2.52</v>
      </c>
      <c r="V34" s="196">
        <v>0.37</v>
      </c>
      <c r="W34" s="196">
        <v>0.83</v>
      </c>
      <c r="X34" s="196">
        <v>2.2400000000000002</v>
      </c>
      <c r="Y34" s="196">
        <v>0</v>
      </c>
      <c r="Z34" s="196">
        <v>4.95</v>
      </c>
      <c r="AA34" s="196">
        <v>1.6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-7.78</v>
      </c>
      <c r="AL34" s="196">
        <v>0</v>
      </c>
      <c r="AM34" s="196">
        <v>0</v>
      </c>
      <c r="AN34" s="196">
        <v>0</v>
      </c>
      <c r="AO34" s="196">
        <v>242.99</v>
      </c>
      <c r="AP34" s="196">
        <v>0</v>
      </c>
      <c r="AQ34" s="196">
        <v>0</v>
      </c>
      <c r="AR34" s="196">
        <v>13.37</v>
      </c>
      <c r="AS34" s="196">
        <v>15.74</v>
      </c>
      <c r="AT34" s="196">
        <v>40.92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6.69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20.63</v>
      </c>
      <c r="L35" s="196">
        <v>0.39</v>
      </c>
      <c r="M35" s="196">
        <v>2.59</v>
      </c>
      <c r="N35" s="196">
        <v>1.05</v>
      </c>
      <c r="O35" s="196">
        <v>2.97</v>
      </c>
      <c r="P35" s="196">
        <v>0.94</v>
      </c>
      <c r="Q35" s="196">
        <v>0.39</v>
      </c>
      <c r="R35" s="196">
        <v>0.75</v>
      </c>
      <c r="S35" s="196">
        <v>0.47</v>
      </c>
      <c r="T35" s="196">
        <v>0</v>
      </c>
      <c r="U35" s="196">
        <v>2.52</v>
      </c>
      <c r="V35" s="196">
        <v>0.37</v>
      </c>
      <c r="W35" s="196">
        <v>0.83</v>
      </c>
      <c r="X35" s="196">
        <v>2.2400000000000002</v>
      </c>
      <c r="Y35" s="196">
        <v>0</v>
      </c>
      <c r="Z35" s="196">
        <v>4.95</v>
      </c>
      <c r="AA35" s="196">
        <v>1.6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-7.78</v>
      </c>
      <c r="AL35" s="196">
        <v>0</v>
      </c>
      <c r="AM35" s="196">
        <v>0</v>
      </c>
      <c r="AN35" s="196">
        <v>0</v>
      </c>
      <c r="AO35" s="196">
        <v>242.99</v>
      </c>
      <c r="AP35" s="196">
        <v>0</v>
      </c>
      <c r="AQ35" s="196">
        <v>0</v>
      </c>
      <c r="AR35" s="196">
        <v>13.37</v>
      </c>
      <c r="AS35" s="196">
        <v>15.74</v>
      </c>
      <c r="AT35" s="196">
        <v>40.72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6.69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20.63</v>
      </c>
      <c r="L36" s="196">
        <v>0.39</v>
      </c>
      <c r="M36" s="196">
        <v>2.59</v>
      </c>
      <c r="N36" s="196">
        <v>1.05</v>
      </c>
      <c r="O36" s="196">
        <v>2.97</v>
      </c>
      <c r="P36" s="196">
        <v>0.94</v>
      </c>
      <c r="Q36" s="196">
        <v>0.39</v>
      </c>
      <c r="R36" s="196">
        <v>0.75</v>
      </c>
      <c r="S36" s="196">
        <v>0.47</v>
      </c>
      <c r="T36" s="196">
        <v>0</v>
      </c>
      <c r="U36" s="196">
        <v>2.52</v>
      </c>
      <c r="V36" s="196">
        <v>0.37</v>
      </c>
      <c r="W36" s="196">
        <v>0.83</v>
      </c>
      <c r="X36" s="196">
        <v>2.2400000000000002</v>
      </c>
      <c r="Y36" s="196">
        <v>0</v>
      </c>
      <c r="Z36" s="196">
        <v>4.95</v>
      </c>
      <c r="AA36" s="196">
        <v>1.6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-7.78</v>
      </c>
      <c r="AL36" s="196">
        <v>0</v>
      </c>
      <c r="AM36" s="196">
        <v>0</v>
      </c>
      <c r="AN36" s="196">
        <v>0</v>
      </c>
      <c r="AO36" s="196">
        <v>173.99</v>
      </c>
      <c r="AP36" s="196">
        <v>0</v>
      </c>
      <c r="AQ36" s="196">
        <v>0</v>
      </c>
      <c r="AR36" s="196">
        <v>13.37</v>
      </c>
      <c r="AS36" s="196">
        <v>15.74</v>
      </c>
      <c r="AT36" s="196">
        <v>40.72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6.69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20.63</v>
      </c>
      <c r="L37" s="196">
        <v>0.39</v>
      </c>
      <c r="M37" s="196">
        <v>2.59</v>
      </c>
      <c r="N37" s="196">
        <v>1.05</v>
      </c>
      <c r="O37" s="196">
        <v>2.97</v>
      </c>
      <c r="P37" s="196">
        <v>0.94</v>
      </c>
      <c r="Q37" s="196">
        <v>0.39</v>
      </c>
      <c r="R37" s="196">
        <v>0.75</v>
      </c>
      <c r="S37" s="196">
        <v>0.47</v>
      </c>
      <c r="T37" s="196">
        <v>0</v>
      </c>
      <c r="U37" s="196">
        <v>2.52</v>
      </c>
      <c r="V37" s="196">
        <v>0.37</v>
      </c>
      <c r="W37" s="196">
        <v>0.83</v>
      </c>
      <c r="X37" s="196">
        <v>2.2400000000000002</v>
      </c>
      <c r="Y37" s="196">
        <v>0</v>
      </c>
      <c r="Z37" s="196">
        <v>4.95</v>
      </c>
      <c r="AA37" s="196">
        <v>1.6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-7.78</v>
      </c>
      <c r="AL37" s="196">
        <v>0</v>
      </c>
      <c r="AM37" s="196">
        <v>0</v>
      </c>
      <c r="AN37" s="196">
        <v>0</v>
      </c>
      <c r="AO37" s="196">
        <v>214.99</v>
      </c>
      <c r="AP37" s="196">
        <v>0</v>
      </c>
      <c r="AQ37" s="196">
        <v>0</v>
      </c>
      <c r="AR37" s="196">
        <v>13.37</v>
      </c>
      <c r="AS37" s="196">
        <v>15.74</v>
      </c>
      <c r="AT37" s="196">
        <v>40.72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6.69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20.63</v>
      </c>
      <c r="L38" s="196">
        <v>0.39</v>
      </c>
      <c r="M38" s="196">
        <v>2.59</v>
      </c>
      <c r="N38" s="196">
        <v>1.05</v>
      </c>
      <c r="O38" s="196">
        <v>2.97</v>
      </c>
      <c r="P38" s="196">
        <v>0.94</v>
      </c>
      <c r="Q38" s="196">
        <v>0.39</v>
      </c>
      <c r="R38" s="196">
        <v>0.75</v>
      </c>
      <c r="S38" s="196">
        <v>0.47</v>
      </c>
      <c r="T38" s="196">
        <v>0</v>
      </c>
      <c r="U38" s="196">
        <v>2.52</v>
      </c>
      <c r="V38" s="196">
        <v>0.37</v>
      </c>
      <c r="W38" s="196">
        <v>0.83</v>
      </c>
      <c r="X38" s="196">
        <v>2.2400000000000002</v>
      </c>
      <c r="Y38" s="196">
        <v>0</v>
      </c>
      <c r="Z38" s="196">
        <v>4.95</v>
      </c>
      <c r="AA38" s="196">
        <v>1.6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-7.78</v>
      </c>
      <c r="AL38" s="196">
        <v>0</v>
      </c>
      <c r="AM38" s="196">
        <v>0</v>
      </c>
      <c r="AN38" s="196">
        <v>0</v>
      </c>
      <c r="AO38" s="196">
        <v>200.99</v>
      </c>
      <c r="AP38" s="196">
        <v>0</v>
      </c>
      <c r="AQ38" s="196">
        <v>0</v>
      </c>
      <c r="AR38" s="196">
        <v>13.37</v>
      </c>
      <c r="AS38" s="196">
        <v>15.74</v>
      </c>
      <c r="AT38" s="196">
        <v>40.72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6.69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20.63</v>
      </c>
      <c r="L39" s="196">
        <v>0.39</v>
      </c>
      <c r="M39" s="196">
        <v>2.59</v>
      </c>
      <c r="N39" s="196">
        <v>1.05</v>
      </c>
      <c r="O39" s="196">
        <v>2.97</v>
      </c>
      <c r="P39" s="196">
        <v>0.94</v>
      </c>
      <c r="Q39" s="196">
        <v>0.39</v>
      </c>
      <c r="R39" s="196">
        <v>0.75</v>
      </c>
      <c r="S39" s="196">
        <v>0.47</v>
      </c>
      <c r="T39" s="196">
        <v>0</v>
      </c>
      <c r="U39" s="196">
        <v>2.52</v>
      </c>
      <c r="V39" s="196">
        <v>0.37</v>
      </c>
      <c r="W39" s="196">
        <v>0.83</v>
      </c>
      <c r="X39" s="196">
        <v>2.2400000000000002</v>
      </c>
      <c r="Y39" s="196">
        <v>0</v>
      </c>
      <c r="Z39" s="196">
        <v>4.95</v>
      </c>
      <c r="AA39" s="196">
        <v>1.6</v>
      </c>
      <c r="AB39" s="196">
        <v>0</v>
      </c>
      <c r="AC39" s="196">
        <v>0</v>
      </c>
      <c r="AD39" s="196">
        <v>24.92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-7.78</v>
      </c>
      <c r="AL39" s="196">
        <v>0</v>
      </c>
      <c r="AM39" s="196">
        <v>0</v>
      </c>
      <c r="AN39" s="196">
        <v>0</v>
      </c>
      <c r="AO39" s="196">
        <v>158.99</v>
      </c>
      <c r="AP39" s="196">
        <v>0</v>
      </c>
      <c r="AQ39" s="196">
        <v>0</v>
      </c>
      <c r="AR39" s="196">
        <v>13.37</v>
      </c>
      <c r="AS39" s="196">
        <v>15.74</v>
      </c>
      <c r="AT39" s="196">
        <v>40.72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6.69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20.63</v>
      </c>
      <c r="L40" s="196">
        <v>0.39</v>
      </c>
      <c r="M40" s="196">
        <v>2.59</v>
      </c>
      <c r="N40" s="196">
        <v>1.05</v>
      </c>
      <c r="O40" s="196">
        <v>2.97</v>
      </c>
      <c r="P40" s="196">
        <v>0.94</v>
      </c>
      <c r="Q40" s="196">
        <v>0.39</v>
      </c>
      <c r="R40" s="196">
        <v>0.75</v>
      </c>
      <c r="S40" s="196">
        <v>0.47</v>
      </c>
      <c r="T40" s="196">
        <v>0</v>
      </c>
      <c r="U40" s="196">
        <v>2.52</v>
      </c>
      <c r="V40" s="196">
        <v>0.37</v>
      </c>
      <c r="W40" s="196">
        <v>0.83</v>
      </c>
      <c r="X40" s="196">
        <v>2.2400000000000002</v>
      </c>
      <c r="Y40" s="196">
        <v>0</v>
      </c>
      <c r="Z40" s="196">
        <v>4.95</v>
      </c>
      <c r="AA40" s="196">
        <v>1.6</v>
      </c>
      <c r="AB40" s="196">
        <v>0</v>
      </c>
      <c r="AC40" s="196">
        <v>0</v>
      </c>
      <c r="AD40" s="196">
        <v>24.92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-7.78</v>
      </c>
      <c r="AL40" s="196">
        <v>0</v>
      </c>
      <c r="AM40" s="196">
        <v>0</v>
      </c>
      <c r="AN40" s="196">
        <v>0</v>
      </c>
      <c r="AO40" s="196">
        <v>139.99</v>
      </c>
      <c r="AP40" s="196">
        <v>0</v>
      </c>
      <c r="AQ40" s="196">
        <v>0</v>
      </c>
      <c r="AR40" s="196">
        <v>13.37</v>
      </c>
      <c r="AS40" s="196">
        <v>15.74</v>
      </c>
      <c r="AT40" s="196">
        <v>40.72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6.69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20.63</v>
      </c>
      <c r="L41" s="196">
        <v>0.39</v>
      </c>
      <c r="M41" s="196">
        <v>2.59</v>
      </c>
      <c r="N41" s="196">
        <v>1.05</v>
      </c>
      <c r="O41" s="196">
        <v>2.97</v>
      </c>
      <c r="P41" s="196">
        <v>0.94</v>
      </c>
      <c r="Q41" s="196">
        <v>0.39</v>
      </c>
      <c r="R41" s="196">
        <v>0.75</v>
      </c>
      <c r="S41" s="196">
        <v>0.47</v>
      </c>
      <c r="T41" s="196">
        <v>0</v>
      </c>
      <c r="U41" s="196">
        <v>2.52</v>
      </c>
      <c r="V41" s="196">
        <v>0.37</v>
      </c>
      <c r="W41" s="196">
        <v>0.83</v>
      </c>
      <c r="X41" s="196">
        <v>2.2400000000000002</v>
      </c>
      <c r="Y41" s="196">
        <v>0</v>
      </c>
      <c r="Z41" s="196">
        <v>4.95</v>
      </c>
      <c r="AA41" s="196">
        <v>1.6</v>
      </c>
      <c r="AB41" s="196">
        <v>0</v>
      </c>
      <c r="AC41" s="196">
        <v>0</v>
      </c>
      <c r="AD41" s="196">
        <v>13.49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-3.78</v>
      </c>
      <c r="AL41" s="196">
        <v>0</v>
      </c>
      <c r="AM41" s="196">
        <v>0</v>
      </c>
      <c r="AN41" s="196">
        <v>0</v>
      </c>
      <c r="AO41" s="196">
        <v>151.99</v>
      </c>
      <c r="AP41" s="196">
        <v>0</v>
      </c>
      <c r="AQ41" s="196">
        <v>0</v>
      </c>
      <c r="AR41" s="196">
        <v>13.37</v>
      </c>
      <c r="AS41" s="196">
        <v>15.74</v>
      </c>
      <c r="AT41" s="196">
        <v>40.72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6.69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20.63</v>
      </c>
      <c r="L42" s="196">
        <v>0.39</v>
      </c>
      <c r="M42" s="196">
        <v>2.59</v>
      </c>
      <c r="N42" s="196">
        <v>1.05</v>
      </c>
      <c r="O42" s="196">
        <v>2.97</v>
      </c>
      <c r="P42" s="196">
        <v>0.94</v>
      </c>
      <c r="Q42" s="196">
        <v>0.39</v>
      </c>
      <c r="R42" s="196">
        <v>0.75</v>
      </c>
      <c r="S42" s="196">
        <v>0.47</v>
      </c>
      <c r="T42" s="196">
        <v>0</v>
      </c>
      <c r="U42" s="196">
        <v>2.52</v>
      </c>
      <c r="V42" s="196">
        <v>0.37</v>
      </c>
      <c r="W42" s="196">
        <v>0.83</v>
      </c>
      <c r="X42" s="196">
        <v>2.2400000000000002</v>
      </c>
      <c r="Y42" s="196">
        <v>0</v>
      </c>
      <c r="Z42" s="196">
        <v>4.95</v>
      </c>
      <c r="AA42" s="196">
        <v>1.6</v>
      </c>
      <c r="AB42" s="196">
        <v>0</v>
      </c>
      <c r="AC42" s="196">
        <v>0</v>
      </c>
      <c r="AD42" s="196">
        <v>13.49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-3.78</v>
      </c>
      <c r="AL42" s="196">
        <v>0</v>
      </c>
      <c r="AM42" s="196">
        <v>0</v>
      </c>
      <c r="AN42" s="196">
        <v>0</v>
      </c>
      <c r="AO42" s="196">
        <v>147.99</v>
      </c>
      <c r="AP42" s="196">
        <v>0</v>
      </c>
      <c r="AQ42" s="196">
        <v>0</v>
      </c>
      <c r="AR42" s="196">
        <v>13.37</v>
      </c>
      <c r="AS42" s="196">
        <v>15.74</v>
      </c>
      <c r="AT42" s="196">
        <v>40.72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6.69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20.63</v>
      </c>
      <c r="L43" s="196">
        <v>0.39</v>
      </c>
      <c r="M43" s="196">
        <v>2.59</v>
      </c>
      <c r="N43" s="196">
        <v>1.05</v>
      </c>
      <c r="O43" s="196">
        <v>2.97</v>
      </c>
      <c r="P43" s="196">
        <v>0.94</v>
      </c>
      <c r="Q43" s="196">
        <v>0.39</v>
      </c>
      <c r="R43" s="196">
        <v>0.75</v>
      </c>
      <c r="S43" s="196">
        <v>0.47</v>
      </c>
      <c r="T43" s="196">
        <v>0</v>
      </c>
      <c r="U43" s="196">
        <v>2.52</v>
      </c>
      <c r="V43" s="196">
        <v>0.37</v>
      </c>
      <c r="W43" s="196">
        <v>0.83</v>
      </c>
      <c r="X43" s="196">
        <v>2.2400000000000002</v>
      </c>
      <c r="Y43" s="196">
        <v>0</v>
      </c>
      <c r="Z43" s="196">
        <v>4.95</v>
      </c>
      <c r="AA43" s="196">
        <v>1.6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-3.78</v>
      </c>
      <c r="AL43" s="196">
        <v>0</v>
      </c>
      <c r="AM43" s="196">
        <v>0</v>
      </c>
      <c r="AN43" s="196">
        <v>0</v>
      </c>
      <c r="AO43" s="196">
        <v>112.99</v>
      </c>
      <c r="AP43" s="196">
        <v>0</v>
      </c>
      <c r="AQ43" s="196">
        <v>0</v>
      </c>
      <c r="AR43" s="196">
        <v>13.37</v>
      </c>
      <c r="AS43" s="196">
        <v>15.74</v>
      </c>
      <c r="AT43" s="196">
        <v>40.72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6.69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20.63</v>
      </c>
      <c r="L44" s="196">
        <v>0.39</v>
      </c>
      <c r="M44" s="196">
        <v>2.59</v>
      </c>
      <c r="N44" s="196">
        <v>1.05</v>
      </c>
      <c r="O44" s="196">
        <v>2.97</v>
      </c>
      <c r="P44" s="196">
        <v>0.94</v>
      </c>
      <c r="Q44" s="196">
        <v>0.39</v>
      </c>
      <c r="R44" s="196">
        <v>0.75</v>
      </c>
      <c r="S44" s="196">
        <v>0.47</v>
      </c>
      <c r="T44" s="196">
        <v>0</v>
      </c>
      <c r="U44" s="196">
        <v>2.52</v>
      </c>
      <c r="V44" s="196">
        <v>0.37</v>
      </c>
      <c r="W44" s="196">
        <v>0.83</v>
      </c>
      <c r="X44" s="196">
        <v>2.2400000000000002</v>
      </c>
      <c r="Y44" s="196">
        <v>0</v>
      </c>
      <c r="Z44" s="196">
        <v>4.95</v>
      </c>
      <c r="AA44" s="196">
        <v>1.6</v>
      </c>
      <c r="AB44" s="196">
        <v>0</v>
      </c>
      <c r="AC44" s="196">
        <v>0</v>
      </c>
      <c r="AD44" s="196">
        <v>13.49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-3.78</v>
      </c>
      <c r="AL44" s="196">
        <v>0</v>
      </c>
      <c r="AM44" s="196">
        <v>0</v>
      </c>
      <c r="AN44" s="196">
        <v>0</v>
      </c>
      <c r="AO44" s="196">
        <v>128.99</v>
      </c>
      <c r="AP44" s="196">
        <v>0</v>
      </c>
      <c r="AQ44" s="196">
        <v>0</v>
      </c>
      <c r="AR44" s="196">
        <v>13.15</v>
      </c>
      <c r="AS44" s="196">
        <v>15.74</v>
      </c>
      <c r="AT44" s="196">
        <v>40.72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6.69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20.63</v>
      </c>
      <c r="L45" s="196">
        <v>0.39</v>
      </c>
      <c r="M45" s="196">
        <v>2.59</v>
      </c>
      <c r="N45" s="196">
        <v>1.05</v>
      </c>
      <c r="O45" s="196">
        <v>2.97</v>
      </c>
      <c r="P45" s="196">
        <v>0.94</v>
      </c>
      <c r="Q45" s="196">
        <v>0.39</v>
      </c>
      <c r="R45" s="196">
        <v>0.75</v>
      </c>
      <c r="S45" s="196">
        <v>0.47</v>
      </c>
      <c r="T45" s="196">
        <v>0</v>
      </c>
      <c r="U45" s="196">
        <v>2.52</v>
      </c>
      <c r="V45" s="196">
        <v>0.37</v>
      </c>
      <c r="W45" s="196">
        <v>0.83</v>
      </c>
      <c r="X45" s="196">
        <v>2.2400000000000002</v>
      </c>
      <c r="Y45" s="196">
        <v>0</v>
      </c>
      <c r="Z45" s="196">
        <v>4.95</v>
      </c>
      <c r="AA45" s="196">
        <v>1.6</v>
      </c>
      <c r="AB45" s="196">
        <v>0</v>
      </c>
      <c r="AC45" s="196">
        <v>0</v>
      </c>
      <c r="AD45" s="196">
        <v>13.49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-3.78</v>
      </c>
      <c r="AL45" s="196">
        <v>0</v>
      </c>
      <c r="AM45" s="196">
        <v>0</v>
      </c>
      <c r="AN45" s="196">
        <v>0</v>
      </c>
      <c r="AO45" s="196">
        <v>192.99</v>
      </c>
      <c r="AP45" s="196">
        <v>0</v>
      </c>
      <c r="AQ45" s="196">
        <v>0</v>
      </c>
      <c r="AR45" s="196">
        <v>13.15</v>
      </c>
      <c r="AS45" s="196">
        <v>15.74</v>
      </c>
      <c r="AT45" s="196">
        <v>40.72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6.69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20.63</v>
      </c>
      <c r="L46" s="196">
        <v>0.39</v>
      </c>
      <c r="M46" s="196">
        <v>2.59</v>
      </c>
      <c r="N46" s="196">
        <v>1.05</v>
      </c>
      <c r="O46" s="196">
        <v>2.97</v>
      </c>
      <c r="P46" s="196">
        <v>0.94</v>
      </c>
      <c r="Q46" s="196">
        <v>0.39</v>
      </c>
      <c r="R46" s="196">
        <v>0.75</v>
      </c>
      <c r="S46" s="196">
        <v>0.47</v>
      </c>
      <c r="T46" s="196">
        <v>0</v>
      </c>
      <c r="U46" s="196">
        <v>2.52</v>
      </c>
      <c r="V46" s="196">
        <v>0.37</v>
      </c>
      <c r="W46" s="196">
        <v>0.83</v>
      </c>
      <c r="X46" s="196">
        <v>2.2400000000000002</v>
      </c>
      <c r="Y46" s="196">
        <v>0</v>
      </c>
      <c r="Z46" s="196">
        <v>4.95</v>
      </c>
      <c r="AA46" s="196">
        <v>1.6</v>
      </c>
      <c r="AB46" s="196">
        <v>0</v>
      </c>
      <c r="AC46" s="196">
        <v>0</v>
      </c>
      <c r="AD46" s="196">
        <v>13.49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-3.78</v>
      </c>
      <c r="AL46" s="196">
        <v>0</v>
      </c>
      <c r="AM46" s="196">
        <v>0</v>
      </c>
      <c r="AN46" s="196">
        <v>0</v>
      </c>
      <c r="AO46" s="196">
        <v>242.99</v>
      </c>
      <c r="AP46" s="196">
        <v>0</v>
      </c>
      <c r="AQ46" s="196">
        <v>0</v>
      </c>
      <c r="AR46" s="196">
        <v>13.15</v>
      </c>
      <c r="AS46" s="196">
        <v>15.74</v>
      </c>
      <c r="AT46" s="196">
        <v>40.72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6.69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20.63</v>
      </c>
      <c r="L47" s="196">
        <v>0.39</v>
      </c>
      <c r="M47" s="196">
        <v>2.59</v>
      </c>
      <c r="N47" s="196">
        <v>1.05</v>
      </c>
      <c r="O47" s="196">
        <v>2.97</v>
      </c>
      <c r="P47" s="196">
        <v>0.94</v>
      </c>
      <c r="Q47" s="196">
        <v>0.39</v>
      </c>
      <c r="R47" s="196">
        <v>0.75</v>
      </c>
      <c r="S47" s="196">
        <v>0.47</v>
      </c>
      <c r="T47" s="196">
        <v>0</v>
      </c>
      <c r="U47" s="196">
        <v>2.52</v>
      </c>
      <c r="V47" s="196">
        <v>0.37</v>
      </c>
      <c r="W47" s="196">
        <v>0.83</v>
      </c>
      <c r="X47" s="196">
        <v>2.2400000000000002</v>
      </c>
      <c r="Y47" s="196">
        <v>0</v>
      </c>
      <c r="Z47" s="196">
        <v>4.95</v>
      </c>
      <c r="AA47" s="196">
        <v>1.6</v>
      </c>
      <c r="AB47" s="196">
        <v>0</v>
      </c>
      <c r="AC47" s="196">
        <v>0</v>
      </c>
      <c r="AD47" s="196">
        <v>13.49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-1.18</v>
      </c>
      <c r="AL47" s="196">
        <v>0</v>
      </c>
      <c r="AM47" s="196">
        <v>0</v>
      </c>
      <c r="AN47" s="196">
        <v>0</v>
      </c>
      <c r="AO47" s="196">
        <v>242.99</v>
      </c>
      <c r="AP47" s="196">
        <v>0</v>
      </c>
      <c r="AQ47" s="196">
        <v>0</v>
      </c>
      <c r="AR47" s="196">
        <v>13.15</v>
      </c>
      <c r="AS47" s="196">
        <v>15.74</v>
      </c>
      <c r="AT47" s="196">
        <v>40.72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6.69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20.63</v>
      </c>
      <c r="L48" s="196">
        <v>0.39</v>
      </c>
      <c r="M48" s="196">
        <v>2.59</v>
      </c>
      <c r="N48" s="196">
        <v>1.05</v>
      </c>
      <c r="O48" s="196">
        <v>2.97</v>
      </c>
      <c r="P48" s="196">
        <v>0.94</v>
      </c>
      <c r="Q48" s="196">
        <v>0.39</v>
      </c>
      <c r="R48" s="196">
        <v>0.75</v>
      </c>
      <c r="S48" s="196">
        <v>0.47</v>
      </c>
      <c r="T48" s="196">
        <v>0</v>
      </c>
      <c r="U48" s="196">
        <v>2.52</v>
      </c>
      <c r="V48" s="196">
        <v>0.37</v>
      </c>
      <c r="W48" s="196">
        <v>0.83</v>
      </c>
      <c r="X48" s="196">
        <v>2.2400000000000002</v>
      </c>
      <c r="Y48" s="196">
        <v>0</v>
      </c>
      <c r="Z48" s="196">
        <v>4.95</v>
      </c>
      <c r="AA48" s="196">
        <v>1.6</v>
      </c>
      <c r="AB48" s="196">
        <v>0</v>
      </c>
      <c r="AC48" s="196">
        <v>0</v>
      </c>
      <c r="AD48" s="196">
        <v>13.49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-1.18</v>
      </c>
      <c r="AL48" s="196">
        <v>0</v>
      </c>
      <c r="AM48" s="196">
        <v>0</v>
      </c>
      <c r="AN48" s="196">
        <v>0</v>
      </c>
      <c r="AO48" s="196">
        <v>242.99</v>
      </c>
      <c r="AP48" s="196">
        <v>0</v>
      </c>
      <c r="AQ48" s="196">
        <v>0</v>
      </c>
      <c r="AR48" s="196">
        <v>13.15</v>
      </c>
      <c r="AS48" s="196">
        <v>15.74</v>
      </c>
      <c r="AT48" s="196">
        <v>40.72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6.69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20.63</v>
      </c>
      <c r="L49" s="196">
        <v>0.39</v>
      </c>
      <c r="M49" s="196">
        <v>2.59</v>
      </c>
      <c r="N49" s="196">
        <v>1.05</v>
      </c>
      <c r="O49" s="196">
        <v>2.97</v>
      </c>
      <c r="P49" s="196">
        <v>0.94</v>
      </c>
      <c r="Q49" s="196">
        <v>0.39</v>
      </c>
      <c r="R49" s="196">
        <v>0.75</v>
      </c>
      <c r="S49" s="196">
        <v>0.47</v>
      </c>
      <c r="T49" s="196">
        <v>0</v>
      </c>
      <c r="U49" s="196">
        <v>2.52</v>
      </c>
      <c r="V49" s="196">
        <v>0.36</v>
      </c>
      <c r="W49" s="196">
        <v>0.83</v>
      </c>
      <c r="X49" s="196">
        <v>2.2400000000000002</v>
      </c>
      <c r="Y49" s="196">
        <v>0</v>
      </c>
      <c r="Z49" s="196">
        <v>4.95</v>
      </c>
      <c r="AA49" s="196">
        <v>1.6</v>
      </c>
      <c r="AB49" s="196">
        <v>0</v>
      </c>
      <c r="AC49" s="196">
        <v>0</v>
      </c>
      <c r="AD49" s="196">
        <v>13.49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-1.18</v>
      </c>
      <c r="AL49" s="196">
        <v>0</v>
      </c>
      <c r="AM49" s="196">
        <v>0</v>
      </c>
      <c r="AN49" s="196">
        <v>0</v>
      </c>
      <c r="AO49" s="196">
        <v>242.99</v>
      </c>
      <c r="AP49" s="196">
        <v>0</v>
      </c>
      <c r="AQ49" s="196">
        <v>0</v>
      </c>
      <c r="AR49" s="196">
        <v>13.15</v>
      </c>
      <c r="AS49" s="196">
        <v>15.74</v>
      </c>
      <c r="AT49" s="196">
        <v>40.72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6.69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20.63</v>
      </c>
      <c r="L50" s="196">
        <v>0.39</v>
      </c>
      <c r="M50" s="196">
        <v>2.59</v>
      </c>
      <c r="N50" s="196">
        <v>1.05</v>
      </c>
      <c r="O50" s="196">
        <v>2.97</v>
      </c>
      <c r="P50" s="196">
        <v>0.94</v>
      </c>
      <c r="Q50" s="196">
        <v>0.39</v>
      </c>
      <c r="R50" s="196">
        <v>0.75</v>
      </c>
      <c r="S50" s="196">
        <v>0.47</v>
      </c>
      <c r="T50" s="196">
        <v>0</v>
      </c>
      <c r="U50" s="196">
        <v>2.52</v>
      </c>
      <c r="V50" s="196">
        <v>0.36</v>
      </c>
      <c r="W50" s="196">
        <v>0.83</v>
      </c>
      <c r="X50" s="196">
        <v>2.2400000000000002</v>
      </c>
      <c r="Y50" s="196">
        <v>0</v>
      </c>
      <c r="Z50" s="196">
        <v>4.95</v>
      </c>
      <c r="AA50" s="196">
        <v>1.6</v>
      </c>
      <c r="AB50" s="196">
        <v>0</v>
      </c>
      <c r="AC50" s="196">
        <v>0</v>
      </c>
      <c r="AD50" s="196">
        <v>13.49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-10.35</v>
      </c>
      <c r="AL50" s="196">
        <v>0</v>
      </c>
      <c r="AM50" s="196">
        <v>0</v>
      </c>
      <c r="AN50" s="196">
        <v>0</v>
      </c>
      <c r="AO50" s="196">
        <v>242.99</v>
      </c>
      <c r="AP50" s="196">
        <v>0</v>
      </c>
      <c r="AQ50" s="196">
        <v>0</v>
      </c>
      <c r="AR50" s="196">
        <v>13.15</v>
      </c>
      <c r="AS50" s="196">
        <v>15.74</v>
      </c>
      <c r="AT50" s="196">
        <v>40.72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6.69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49.06</v>
      </c>
      <c r="L51" s="196">
        <v>0.39</v>
      </c>
      <c r="M51" s="196">
        <v>2.59</v>
      </c>
      <c r="N51" s="196">
        <v>1.05</v>
      </c>
      <c r="O51" s="196">
        <v>2.97</v>
      </c>
      <c r="P51" s="196">
        <v>0.94</v>
      </c>
      <c r="Q51" s="196">
        <v>0.39</v>
      </c>
      <c r="R51" s="196">
        <v>0.76</v>
      </c>
      <c r="S51" s="196">
        <v>0.47</v>
      </c>
      <c r="T51" s="196">
        <v>0</v>
      </c>
      <c r="U51" s="196">
        <v>2.52</v>
      </c>
      <c r="V51" s="196">
        <v>0.36</v>
      </c>
      <c r="W51" s="196">
        <v>0.83</v>
      </c>
      <c r="X51" s="196">
        <v>6.42</v>
      </c>
      <c r="Y51" s="196">
        <v>0</v>
      </c>
      <c r="Z51" s="196">
        <v>4.95</v>
      </c>
      <c r="AA51" s="196">
        <v>1.6</v>
      </c>
      <c r="AB51" s="196">
        <v>0</v>
      </c>
      <c r="AC51" s="196">
        <v>0</v>
      </c>
      <c r="AD51" s="196">
        <v>13.49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-10.35</v>
      </c>
      <c r="AL51" s="196">
        <v>0</v>
      </c>
      <c r="AM51" s="196">
        <v>0</v>
      </c>
      <c r="AN51" s="196">
        <v>0</v>
      </c>
      <c r="AO51" s="196">
        <v>235.21</v>
      </c>
      <c r="AP51" s="196">
        <v>0</v>
      </c>
      <c r="AQ51" s="196">
        <v>0</v>
      </c>
      <c r="AR51" s="196">
        <v>13.15</v>
      </c>
      <c r="AS51" s="196">
        <v>15.74</v>
      </c>
      <c r="AT51" s="196">
        <v>40.72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6.69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82.24</v>
      </c>
      <c r="L52" s="196">
        <v>0.39</v>
      </c>
      <c r="M52" s="196">
        <v>2.59</v>
      </c>
      <c r="N52" s="196">
        <v>1.05</v>
      </c>
      <c r="O52" s="196">
        <v>2.97</v>
      </c>
      <c r="P52" s="196">
        <v>0.94</v>
      </c>
      <c r="Q52" s="196">
        <v>0.39</v>
      </c>
      <c r="R52" s="196">
        <v>0.76</v>
      </c>
      <c r="S52" s="196">
        <v>0.47</v>
      </c>
      <c r="T52" s="196">
        <v>0</v>
      </c>
      <c r="U52" s="196">
        <v>2.52</v>
      </c>
      <c r="V52" s="196">
        <v>0.36</v>
      </c>
      <c r="W52" s="196">
        <v>0.83</v>
      </c>
      <c r="X52" s="196">
        <v>7.27</v>
      </c>
      <c r="Y52" s="196">
        <v>0</v>
      </c>
      <c r="Z52" s="196">
        <v>4.95</v>
      </c>
      <c r="AA52" s="196">
        <v>1.6</v>
      </c>
      <c r="AB52" s="196">
        <v>0</v>
      </c>
      <c r="AC52" s="196">
        <v>0</v>
      </c>
      <c r="AD52" s="196">
        <v>13.49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-10.35</v>
      </c>
      <c r="AL52" s="196">
        <v>0</v>
      </c>
      <c r="AM52" s="196">
        <v>0</v>
      </c>
      <c r="AN52" s="196">
        <v>0</v>
      </c>
      <c r="AO52" s="196">
        <v>235.21</v>
      </c>
      <c r="AP52" s="196">
        <v>0</v>
      </c>
      <c r="AQ52" s="196">
        <v>0</v>
      </c>
      <c r="AR52" s="196">
        <v>13.15</v>
      </c>
      <c r="AS52" s="196">
        <v>15.74</v>
      </c>
      <c r="AT52" s="196">
        <v>40.72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6.69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145.01</v>
      </c>
      <c r="L53" s="196">
        <v>0.39</v>
      </c>
      <c r="M53" s="196">
        <v>2.59</v>
      </c>
      <c r="N53" s="196">
        <v>1.05</v>
      </c>
      <c r="O53" s="196">
        <v>2.97</v>
      </c>
      <c r="P53" s="196">
        <v>0.94</v>
      </c>
      <c r="Q53" s="196">
        <v>0.39</v>
      </c>
      <c r="R53" s="196">
        <v>0.76</v>
      </c>
      <c r="S53" s="196">
        <v>0.47</v>
      </c>
      <c r="T53" s="196">
        <v>0</v>
      </c>
      <c r="U53" s="196">
        <v>2.52</v>
      </c>
      <c r="V53" s="196">
        <v>0.36</v>
      </c>
      <c r="W53" s="196">
        <v>0.83</v>
      </c>
      <c r="X53" s="196">
        <v>3.79</v>
      </c>
      <c r="Y53" s="196">
        <v>0</v>
      </c>
      <c r="Z53" s="196">
        <v>4.95</v>
      </c>
      <c r="AA53" s="196">
        <v>1.6</v>
      </c>
      <c r="AB53" s="196">
        <v>0</v>
      </c>
      <c r="AC53" s="196">
        <v>0</v>
      </c>
      <c r="AD53" s="196">
        <v>13.49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-35</v>
      </c>
      <c r="AL53" s="196">
        <v>0</v>
      </c>
      <c r="AM53" s="196">
        <v>0</v>
      </c>
      <c r="AN53" s="196">
        <v>0</v>
      </c>
      <c r="AO53" s="196">
        <v>235.21</v>
      </c>
      <c r="AP53" s="196">
        <v>0</v>
      </c>
      <c r="AQ53" s="196">
        <v>0</v>
      </c>
      <c r="AR53" s="196">
        <v>13.15</v>
      </c>
      <c r="AS53" s="196">
        <v>15.74</v>
      </c>
      <c r="AT53" s="196">
        <v>40.72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6.69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192.99</v>
      </c>
      <c r="L54" s="196">
        <v>0.39</v>
      </c>
      <c r="M54" s="196">
        <v>2.59</v>
      </c>
      <c r="N54" s="196">
        <v>1.05</v>
      </c>
      <c r="O54" s="196">
        <v>2.97</v>
      </c>
      <c r="P54" s="196">
        <v>0.94</v>
      </c>
      <c r="Q54" s="196">
        <v>0.39</v>
      </c>
      <c r="R54" s="196">
        <v>0.76</v>
      </c>
      <c r="S54" s="196">
        <v>0.47</v>
      </c>
      <c r="T54" s="196">
        <v>0</v>
      </c>
      <c r="U54" s="196">
        <v>2.52</v>
      </c>
      <c r="V54" s="196">
        <v>0.36</v>
      </c>
      <c r="W54" s="196">
        <v>0.83</v>
      </c>
      <c r="X54" s="196">
        <v>3.79</v>
      </c>
      <c r="Y54" s="196">
        <v>0</v>
      </c>
      <c r="Z54" s="196">
        <v>4.95</v>
      </c>
      <c r="AA54" s="196">
        <v>1.6</v>
      </c>
      <c r="AB54" s="196">
        <v>0</v>
      </c>
      <c r="AC54" s="196">
        <v>0</v>
      </c>
      <c r="AD54" s="196">
        <v>13.49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-35</v>
      </c>
      <c r="AL54" s="196">
        <v>0</v>
      </c>
      <c r="AM54" s="196">
        <v>0</v>
      </c>
      <c r="AN54" s="196">
        <v>0</v>
      </c>
      <c r="AO54" s="196">
        <v>235.21</v>
      </c>
      <c r="AP54" s="196">
        <v>0</v>
      </c>
      <c r="AQ54" s="196">
        <v>0</v>
      </c>
      <c r="AR54" s="196">
        <v>13.15</v>
      </c>
      <c r="AS54" s="196">
        <v>15.74</v>
      </c>
      <c r="AT54" s="196">
        <v>40.72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6.69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240.96</v>
      </c>
      <c r="L55" s="196">
        <v>0.15</v>
      </c>
      <c r="M55" s="196">
        <v>2.59</v>
      </c>
      <c r="N55" s="196">
        <v>1.05</v>
      </c>
      <c r="O55" s="196">
        <v>2.97</v>
      </c>
      <c r="P55" s="196">
        <v>0.94</v>
      </c>
      <c r="Q55" s="196">
        <v>0.39</v>
      </c>
      <c r="R55" s="196">
        <v>0.75</v>
      </c>
      <c r="S55" s="196">
        <v>0.47</v>
      </c>
      <c r="T55" s="196">
        <v>0</v>
      </c>
      <c r="U55" s="196">
        <v>2.52</v>
      </c>
      <c r="V55" s="196">
        <v>0.36</v>
      </c>
      <c r="W55" s="196">
        <v>0.83</v>
      </c>
      <c r="X55" s="196">
        <v>3.79</v>
      </c>
      <c r="Y55" s="196">
        <v>0</v>
      </c>
      <c r="Z55" s="196">
        <v>4.95</v>
      </c>
      <c r="AA55" s="196">
        <v>1.6</v>
      </c>
      <c r="AB55" s="196">
        <v>0</v>
      </c>
      <c r="AC55" s="196">
        <v>0</v>
      </c>
      <c r="AD55" s="196">
        <v>13.49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-35</v>
      </c>
      <c r="AL55" s="196">
        <v>0</v>
      </c>
      <c r="AM55" s="196">
        <v>0</v>
      </c>
      <c r="AN55" s="196">
        <v>0</v>
      </c>
      <c r="AO55" s="196">
        <v>235.21</v>
      </c>
      <c r="AP55" s="196">
        <v>0</v>
      </c>
      <c r="AQ55" s="196">
        <v>0</v>
      </c>
      <c r="AR55" s="196">
        <v>13.15</v>
      </c>
      <c r="AS55" s="196">
        <v>15.74</v>
      </c>
      <c r="AT55" s="196">
        <v>40.72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6.69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240.96</v>
      </c>
      <c r="L56" s="196">
        <v>0.39</v>
      </c>
      <c r="M56" s="196">
        <v>2.59</v>
      </c>
      <c r="N56" s="196">
        <v>1.05</v>
      </c>
      <c r="O56" s="196">
        <v>2.97</v>
      </c>
      <c r="P56" s="196">
        <v>0.94</v>
      </c>
      <c r="Q56" s="196">
        <v>0.39</v>
      </c>
      <c r="R56" s="196">
        <v>0.75</v>
      </c>
      <c r="S56" s="196">
        <v>0.47</v>
      </c>
      <c r="T56" s="196">
        <v>0</v>
      </c>
      <c r="U56" s="196">
        <v>2.52</v>
      </c>
      <c r="V56" s="196">
        <v>0.36</v>
      </c>
      <c r="W56" s="196">
        <v>0.83</v>
      </c>
      <c r="X56" s="196">
        <v>3.79</v>
      </c>
      <c r="Y56" s="196">
        <v>0</v>
      </c>
      <c r="Z56" s="196">
        <v>4.95</v>
      </c>
      <c r="AA56" s="196">
        <v>1.6</v>
      </c>
      <c r="AB56" s="196">
        <v>0</v>
      </c>
      <c r="AC56" s="196">
        <v>0</v>
      </c>
      <c r="AD56" s="196">
        <v>13.49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-35</v>
      </c>
      <c r="AL56" s="196">
        <v>0</v>
      </c>
      <c r="AM56" s="196">
        <v>0</v>
      </c>
      <c r="AN56" s="196">
        <v>0</v>
      </c>
      <c r="AO56" s="196">
        <v>235.21</v>
      </c>
      <c r="AP56" s="196">
        <v>0</v>
      </c>
      <c r="AQ56" s="196">
        <v>0</v>
      </c>
      <c r="AR56" s="196">
        <v>12.91</v>
      </c>
      <c r="AS56" s="196">
        <v>15.74</v>
      </c>
      <c r="AT56" s="196">
        <v>40.72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6.69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240.96</v>
      </c>
      <c r="L57" s="196">
        <v>0.39</v>
      </c>
      <c r="M57" s="196">
        <v>2.59</v>
      </c>
      <c r="N57" s="196">
        <v>1.05</v>
      </c>
      <c r="O57" s="196">
        <v>2.97</v>
      </c>
      <c r="P57" s="196">
        <v>0.94</v>
      </c>
      <c r="Q57" s="196">
        <v>0.39</v>
      </c>
      <c r="R57" s="196">
        <v>0.75</v>
      </c>
      <c r="S57" s="196">
        <v>0.47</v>
      </c>
      <c r="T57" s="196">
        <v>0</v>
      </c>
      <c r="U57" s="196">
        <v>2.52</v>
      </c>
      <c r="V57" s="196">
        <v>0.36</v>
      </c>
      <c r="W57" s="196">
        <v>0.83</v>
      </c>
      <c r="X57" s="196">
        <v>2.62</v>
      </c>
      <c r="Y57" s="196">
        <v>0</v>
      </c>
      <c r="Z57" s="196">
        <v>4.95</v>
      </c>
      <c r="AA57" s="196">
        <v>1.6</v>
      </c>
      <c r="AB57" s="196">
        <v>0</v>
      </c>
      <c r="AC57" s="196">
        <v>1.75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-35</v>
      </c>
      <c r="AL57" s="196">
        <v>0</v>
      </c>
      <c r="AM57" s="196">
        <v>0</v>
      </c>
      <c r="AN57" s="196">
        <v>0</v>
      </c>
      <c r="AO57" s="196">
        <v>235.21</v>
      </c>
      <c r="AP57" s="196">
        <v>0</v>
      </c>
      <c r="AQ57" s="196">
        <v>0</v>
      </c>
      <c r="AR57" s="196">
        <v>12.91</v>
      </c>
      <c r="AS57" s="196">
        <v>15.74</v>
      </c>
      <c r="AT57" s="196">
        <v>40.72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6.69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240.96</v>
      </c>
      <c r="L58" s="196">
        <v>0.39</v>
      </c>
      <c r="M58" s="196">
        <v>2.59</v>
      </c>
      <c r="N58" s="196">
        <v>1.05</v>
      </c>
      <c r="O58" s="196">
        <v>2.97</v>
      </c>
      <c r="P58" s="196">
        <v>0.94</v>
      </c>
      <c r="Q58" s="196">
        <v>0.39</v>
      </c>
      <c r="R58" s="196">
        <v>0.75</v>
      </c>
      <c r="S58" s="196">
        <v>0.47</v>
      </c>
      <c r="T58" s="196">
        <v>0</v>
      </c>
      <c r="U58" s="196">
        <v>2.52</v>
      </c>
      <c r="V58" s="196">
        <v>0.36</v>
      </c>
      <c r="W58" s="196">
        <v>0.83</v>
      </c>
      <c r="X58" s="196">
        <v>2.62</v>
      </c>
      <c r="Y58" s="196">
        <v>0</v>
      </c>
      <c r="Z58" s="196">
        <v>4.95</v>
      </c>
      <c r="AA58" s="196">
        <v>1.6</v>
      </c>
      <c r="AB58" s="196">
        <v>0</v>
      </c>
      <c r="AC58" s="196">
        <v>1.75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-35</v>
      </c>
      <c r="AL58" s="196">
        <v>0</v>
      </c>
      <c r="AM58" s="196">
        <v>0</v>
      </c>
      <c r="AN58" s="196">
        <v>0</v>
      </c>
      <c r="AO58" s="196">
        <v>235.21</v>
      </c>
      <c r="AP58" s="196">
        <v>0</v>
      </c>
      <c r="AQ58" s="196">
        <v>0</v>
      </c>
      <c r="AR58" s="196">
        <v>12.91</v>
      </c>
      <c r="AS58" s="196">
        <v>15.74</v>
      </c>
      <c r="AT58" s="196">
        <v>40.72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6.69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240.96</v>
      </c>
      <c r="L59" s="196">
        <v>0.39</v>
      </c>
      <c r="M59" s="196">
        <v>2.59</v>
      </c>
      <c r="N59" s="196">
        <v>1.05</v>
      </c>
      <c r="O59" s="196">
        <v>2.97</v>
      </c>
      <c r="P59" s="196">
        <v>0.94</v>
      </c>
      <c r="Q59" s="196">
        <v>0.39</v>
      </c>
      <c r="R59" s="196">
        <v>0.75</v>
      </c>
      <c r="S59" s="196">
        <v>0.47</v>
      </c>
      <c r="T59" s="196">
        <v>0</v>
      </c>
      <c r="U59" s="196">
        <v>2.52</v>
      </c>
      <c r="V59" s="196">
        <v>0.35</v>
      </c>
      <c r="W59" s="196">
        <v>0.83</v>
      </c>
      <c r="X59" s="196">
        <v>2.62</v>
      </c>
      <c r="Y59" s="196">
        <v>0</v>
      </c>
      <c r="Z59" s="196">
        <v>4.95</v>
      </c>
      <c r="AA59" s="196">
        <v>1.6</v>
      </c>
      <c r="AB59" s="196">
        <v>0</v>
      </c>
      <c r="AC59" s="196">
        <v>1.75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-35</v>
      </c>
      <c r="AL59" s="196">
        <v>0</v>
      </c>
      <c r="AM59" s="196">
        <v>0</v>
      </c>
      <c r="AN59" s="196">
        <v>0</v>
      </c>
      <c r="AO59" s="196">
        <v>235.21</v>
      </c>
      <c r="AP59" s="196">
        <v>0</v>
      </c>
      <c r="AQ59" s="196">
        <v>0</v>
      </c>
      <c r="AR59" s="196">
        <v>12.91</v>
      </c>
      <c r="AS59" s="196">
        <v>15.74</v>
      </c>
      <c r="AT59" s="196">
        <v>40.72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6.69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240.96</v>
      </c>
      <c r="L60" s="196">
        <v>0.39</v>
      </c>
      <c r="M60" s="196">
        <v>2.59</v>
      </c>
      <c r="N60" s="196">
        <v>1.05</v>
      </c>
      <c r="O60" s="196">
        <v>2.97</v>
      </c>
      <c r="P60" s="196">
        <v>0.94</v>
      </c>
      <c r="Q60" s="196">
        <v>0.39</v>
      </c>
      <c r="R60" s="196">
        <v>0.75</v>
      </c>
      <c r="S60" s="196">
        <v>0.47</v>
      </c>
      <c r="T60" s="196">
        <v>0</v>
      </c>
      <c r="U60" s="196">
        <v>2.52</v>
      </c>
      <c r="V60" s="196">
        <v>0.35</v>
      </c>
      <c r="W60" s="196">
        <v>0.83</v>
      </c>
      <c r="X60" s="196">
        <v>2.62</v>
      </c>
      <c r="Y60" s="196">
        <v>0</v>
      </c>
      <c r="Z60" s="196">
        <v>4.95</v>
      </c>
      <c r="AA60" s="196">
        <v>1.6</v>
      </c>
      <c r="AB60" s="196">
        <v>0</v>
      </c>
      <c r="AC60" s="196">
        <v>1.75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-35</v>
      </c>
      <c r="AL60" s="196">
        <v>0</v>
      </c>
      <c r="AM60" s="196">
        <v>0</v>
      </c>
      <c r="AN60" s="196">
        <v>0</v>
      </c>
      <c r="AO60" s="196">
        <v>235.21</v>
      </c>
      <c r="AP60" s="196">
        <v>0</v>
      </c>
      <c r="AQ60" s="196">
        <v>0</v>
      </c>
      <c r="AR60" s="196">
        <v>12.91</v>
      </c>
      <c r="AS60" s="196">
        <v>15.74</v>
      </c>
      <c r="AT60" s="196">
        <v>40.72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6.69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240.96</v>
      </c>
      <c r="L61" s="196">
        <v>0.39</v>
      </c>
      <c r="M61" s="196">
        <v>2.59</v>
      </c>
      <c r="N61" s="196">
        <v>1.05</v>
      </c>
      <c r="O61" s="196">
        <v>2.97</v>
      </c>
      <c r="P61" s="196">
        <v>0.94</v>
      </c>
      <c r="Q61" s="196">
        <v>0.39</v>
      </c>
      <c r="R61" s="196">
        <v>0.75</v>
      </c>
      <c r="S61" s="196">
        <v>0.47</v>
      </c>
      <c r="T61" s="196">
        <v>0</v>
      </c>
      <c r="U61" s="196">
        <v>2.52</v>
      </c>
      <c r="V61" s="196">
        <v>0.67</v>
      </c>
      <c r="W61" s="196">
        <v>0.83</v>
      </c>
      <c r="X61" s="196">
        <v>2.62</v>
      </c>
      <c r="Y61" s="196">
        <v>0</v>
      </c>
      <c r="Z61" s="196">
        <v>4.95</v>
      </c>
      <c r="AA61" s="196">
        <v>1.6</v>
      </c>
      <c r="AB61" s="196">
        <v>0</v>
      </c>
      <c r="AC61" s="196">
        <v>1.75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-35</v>
      </c>
      <c r="AL61" s="196">
        <v>0</v>
      </c>
      <c r="AM61" s="196">
        <v>0</v>
      </c>
      <c r="AN61" s="196">
        <v>0</v>
      </c>
      <c r="AO61" s="196">
        <v>235.21</v>
      </c>
      <c r="AP61" s="196">
        <v>0</v>
      </c>
      <c r="AQ61" s="196">
        <v>0</v>
      </c>
      <c r="AR61" s="196">
        <v>12.91</v>
      </c>
      <c r="AS61" s="196">
        <v>15.74</v>
      </c>
      <c r="AT61" s="196">
        <v>40.72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6.69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192.99</v>
      </c>
      <c r="L62" s="196">
        <v>0.39</v>
      </c>
      <c r="M62" s="196">
        <v>2.59</v>
      </c>
      <c r="N62" s="196">
        <v>1.05</v>
      </c>
      <c r="O62" s="196">
        <v>2.97</v>
      </c>
      <c r="P62" s="196">
        <v>0.94</v>
      </c>
      <c r="Q62" s="196">
        <v>0.39</v>
      </c>
      <c r="R62" s="196">
        <v>0.75</v>
      </c>
      <c r="S62" s="196">
        <v>0.47</v>
      </c>
      <c r="T62" s="196">
        <v>0</v>
      </c>
      <c r="U62" s="196">
        <v>2.52</v>
      </c>
      <c r="V62" s="196">
        <v>0.67</v>
      </c>
      <c r="W62" s="196">
        <v>0.83</v>
      </c>
      <c r="X62" s="196">
        <v>2.62</v>
      </c>
      <c r="Y62" s="196">
        <v>0</v>
      </c>
      <c r="Z62" s="196">
        <v>4.95</v>
      </c>
      <c r="AA62" s="196">
        <v>1.6</v>
      </c>
      <c r="AB62" s="196">
        <v>0</v>
      </c>
      <c r="AC62" s="196">
        <v>1.75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-35</v>
      </c>
      <c r="AL62" s="196">
        <v>0</v>
      </c>
      <c r="AM62" s="196">
        <v>0</v>
      </c>
      <c r="AN62" s="196">
        <v>0</v>
      </c>
      <c r="AO62" s="196">
        <v>235.21</v>
      </c>
      <c r="AP62" s="196">
        <v>0</v>
      </c>
      <c r="AQ62" s="196">
        <v>0</v>
      </c>
      <c r="AR62" s="196">
        <v>12.91</v>
      </c>
      <c r="AS62" s="196">
        <v>15.74</v>
      </c>
      <c r="AT62" s="196">
        <v>40.72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6.69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192.99</v>
      </c>
      <c r="L63" s="196">
        <v>0.39</v>
      </c>
      <c r="M63" s="196">
        <v>2.59</v>
      </c>
      <c r="N63" s="196">
        <v>1.05</v>
      </c>
      <c r="O63" s="196">
        <v>2.97</v>
      </c>
      <c r="P63" s="196">
        <v>0.94</v>
      </c>
      <c r="Q63" s="196">
        <v>0.38</v>
      </c>
      <c r="R63" s="196">
        <v>0.75</v>
      </c>
      <c r="S63" s="196">
        <v>0.47</v>
      </c>
      <c r="T63" s="196">
        <v>0</v>
      </c>
      <c r="U63" s="196">
        <v>2.52</v>
      </c>
      <c r="V63" s="196">
        <v>0.67</v>
      </c>
      <c r="W63" s="196">
        <v>0.83</v>
      </c>
      <c r="X63" s="196">
        <v>2.62</v>
      </c>
      <c r="Y63" s="196">
        <v>0</v>
      </c>
      <c r="Z63" s="196">
        <v>4.95</v>
      </c>
      <c r="AA63" s="196">
        <v>1.6</v>
      </c>
      <c r="AB63" s="196">
        <v>0</v>
      </c>
      <c r="AC63" s="196">
        <v>1.75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-35</v>
      </c>
      <c r="AL63" s="196">
        <v>0</v>
      </c>
      <c r="AM63" s="196">
        <v>0</v>
      </c>
      <c r="AN63" s="196">
        <v>0</v>
      </c>
      <c r="AO63" s="196">
        <v>235.21</v>
      </c>
      <c r="AP63" s="196">
        <v>0</v>
      </c>
      <c r="AQ63" s="196">
        <v>0</v>
      </c>
      <c r="AR63" s="196">
        <v>12.91</v>
      </c>
      <c r="AS63" s="196">
        <v>15.74</v>
      </c>
      <c r="AT63" s="196">
        <v>40.72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6.69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192.99</v>
      </c>
      <c r="L64" s="196">
        <v>0.39</v>
      </c>
      <c r="M64" s="196">
        <v>2.59</v>
      </c>
      <c r="N64" s="196">
        <v>1.05</v>
      </c>
      <c r="O64" s="196">
        <v>2.97</v>
      </c>
      <c r="P64" s="196">
        <v>0.94</v>
      </c>
      <c r="Q64" s="196">
        <v>0.38</v>
      </c>
      <c r="R64" s="196">
        <v>0.75</v>
      </c>
      <c r="S64" s="196">
        <v>0.47</v>
      </c>
      <c r="T64" s="196">
        <v>0</v>
      </c>
      <c r="U64" s="196">
        <v>2.52</v>
      </c>
      <c r="V64" s="196">
        <v>0.67</v>
      </c>
      <c r="W64" s="196">
        <v>0.83</v>
      </c>
      <c r="X64" s="196">
        <v>2.62</v>
      </c>
      <c r="Y64" s="196">
        <v>0</v>
      </c>
      <c r="Z64" s="196">
        <v>4.95</v>
      </c>
      <c r="AA64" s="196">
        <v>1.6</v>
      </c>
      <c r="AB64" s="196">
        <v>0</v>
      </c>
      <c r="AC64" s="196">
        <v>1.75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-35</v>
      </c>
      <c r="AL64" s="196">
        <v>0</v>
      </c>
      <c r="AM64" s="196">
        <v>0</v>
      </c>
      <c r="AN64" s="196">
        <v>0</v>
      </c>
      <c r="AO64" s="196">
        <v>235.21</v>
      </c>
      <c r="AP64" s="196">
        <v>0</v>
      </c>
      <c r="AQ64" s="196">
        <v>0</v>
      </c>
      <c r="AR64" s="196">
        <v>12.91</v>
      </c>
      <c r="AS64" s="196">
        <v>15.74</v>
      </c>
      <c r="AT64" s="196">
        <v>40.72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6.69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192.99</v>
      </c>
      <c r="L65" s="196">
        <v>0.39</v>
      </c>
      <c r="M65" s="196">
        <v>2.59</v>
      </c>
      <c r="N65" s="196">
        <v>1.05</v>
      </c>
      <c r="O65" s="196">
        <v>2.97</v>
      </c>
      <c r="P65" s="196">
        <v>0.94</v>
      </c>
      <c r="Q65" s="196">
        <v>0.38</v>
      </c>
      <c r="R65" s="196">
        <v>0.75</v>
      </c>
      <c r="S65" s="196">
        <v>0.47</v>
      </c>
      <c r="T65" s="196">
        <v>0</v>
      </c>
      <c r="U65" s="196">
        <v>2.52</v>
      </c>
      <c r="V65" s="196">
        <v>0.67</v>
      </c>
      <c r="W65" s="196">
        <v>0.83</v>
      </c>
      <c r="X65" s="196">
        <v>2.62</v>
      </c>
      <c r="Y65" s="196">
        <v>0</v>
      </c>
      <c r="Z65" s="196">
        <v>4.95</v>
      </c>
      <c r="AA65" s="196">
        <v>1.6</v>
      </c>
      <c r="AB65" s="196">
        <v>0</v>
      </c>
      <c r="AC65" s="196">
        <v>1.75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-35</v>
      </c>
      <c r="AL65" s="196">
        <v>0</v>
      </c>
      <c r="AM65" s="196">
        <v>0</v>
      </c>
      <c r="AN65" s="196">
        <v>0</v>
      </c>
      <c r="AO65" s="196">
        <v>235.21</v>
      </c>
      <c r="AP65" s="196">
        <v>0</v>
      </c>
      <c r="AQ65" s="196">
        <v>0</v>
      </c>
      <c r="AR65" s="196">
        <v>12.91</v>
      </c>
      <c r="AS65" s="196">
        <v>15.74</v>
      </c>
      <c r="AT65" s="196">
        <v>40.72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6.69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192.99</v>
      </c>
      <c r="L66" s="196">
        <v>0.39</v>
      </c>
      <c r="M66" s="196">
        <v>2.59</v>
      </c>
      <c r="N66" s="196">
        <v>1.05</v>
      </c>
      <c r="O66" s="196">
        <v>2.97</v>
      </c>
      <c r="P66" s="196">
        <v>0.94</v>
      </c>
      <c r="Q66" s="196">
        <v>0.38</v>
      </c>
      <c r="R66" s="196">
        <v>0.75</v>
      </c>
      <c r="S66" s="196">
        <v>0.47</v>
      </c>
      <c r="T66" s="196">
        <v>0</v>
      </c>
      <c r="U66" s="196">
        <v>2.52</v>
      </c>
      <c r="V66" s="196">
        <v>0.67</v>
      </c>
      <c r="W66" s="196">
        <v>0.83</v>
      </c>
      <c r="X66" s="196">
        <v>2.62</v>
      </c>
      <c r="Y66" s="196">
        <v>0</v>
      </c>
      <c r="Z66" s="196">
        <v>4.95</v>
      </c>
      <c r="AA66" s="196">
        <v>1.6</v>
      </c>
      <c r="AB66" s="196">
        <v>0</v>
      </c>
      <c r="AC66" s="196">
        <v>1.75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-35</v>
      </c>
      <c r="AL66" s="196">
        <v>0</v>
      </c>
      <c r="AM66" s="196">
        <v>0</v>
      </c>
      <c r="AN66" s="196">
        <v>0</v>
      </c>
      <c r="AO66" s="196">
        <v>235.21</v>
      </c>
      <c r="AP66" s="196">
        <v>0</v>
      </c>
      <c r="AQ66" s="196">
        <v>0</v>
      </c>
      <c r="AR66" s="196">
        <v>12.91</v>
      </c>
      <c r="AS66" s="196">
        <v>15.74</v>
      </c>
      <c r="AT66" s="196">
        <v>40.72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6.69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147.37</v>
      </c>
      <c r="L67" s="196">
        <v>0.39</v>
      </c>
      <c r="M67" s="196">
        <v>2.59</v>
      </c>
      <c r="N67" s="196">
        <v>1.05</v>
      </c>
      <c r="O67" s="196">
        <v>2.97</v>
      </c>
      <c r="P67" s="196">
        <v>0.94</v>
      </c>
      <c r="Q67" s="196">
        <v>0.38</v>
      </c>
      <c r="R67" s="196">
        <v>0.75</v>
      </c>
      <c r="S67" s="196">
        <v>0.47</v>
      </c>
      <c r="T67" s="196">
        <v>0</v>
      </c>
      <c r="U67" s="196">
        <v>2.52</v>
      </c>
      <c r="V67" s="196">
        <v>0.67</v>
      </c>
      <c r="W67" s="196">
        <v>0.83</v>
      </c>
      <c r="X67" s="196">
        <v>2.62</v>
      </c>
      <c r="Y67" s="196">
        <v>0</v>
      </c>
      <c r="Z67" s="196">
        <v>4.95</v>
      </c>
      <c r="AA67" s="196">
        <v>1.6</v>
      </c>
      <c r="AB67" s="196">
        <v>0</v>
      </c>
      <c r="AC67" s="196">
        <v>1.75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-35</v>
      </c>
      <c r="AL67" s="196">
        <v>0</v>
      </c>
      <c r="AM67" s="196">
        <v>0</v>
      </c>
      <c r="AN67" s="196">
        <v>0</v>
      </c>
      <c r="AO67" s="196">
        <v>235.21</v>
      </c>
      <c r="AP67" s="196">
        <v>0</v>
      </c>
      <c r="AQ67" s="196">
        <v>0</v>
      </c>
      <c r="AR67" s="196">
        <v>12.91</v>
      </c>
      <c r="AS67" s="196">
        <v>15.74</v>
      </c>
      <c r="AT67" s="196">
        <v>40.72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6.69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97.04</v>
      </c>
      <c r="L68" s="196">
        <v>0.39</v>
      </c>
      <c r="M68" s="196">
        <v>2.59</v>
      </c>
      <c r="N68" s="196">
        <v>1.05</v>
      </c>
      <c r="O68" s="196">
        <v>2.97</v>
      </c>
      <c r="P68" s="196">
        <v>0.94</v>
      </c>
      <c r="Q68" s="196">
        <v>0.38</v>
      </c>
      <c r="R68" s="196">
        <v>0.76</v>
      </c>
      <c r="S68" s="196">
        <v>0.47</v>
      </c>
      <c r="T68" s="196">
        <v>0</v>
      </c>
      <c r="U68" s="196">
        <v>2.52</v>
      </c>
      <c r="V68" s="196">
        <v>0.28999999999999998</v>
      </c>
      <c r="W68" s="196">
        <v>0.83</v>
      </c>
      <c r="X68" s="196">
        <v>2.62</v>
      </c>
      <c r="Y68" s="196">
        <v>0</v>
      </c>
      <c r="Z68" s="196">
        <v>4.95</v>
      </c>
      <c r="AA68" s="196">
        <v>1.6</v>
      </c>
      <c r="AB68" s="196">
        <v>0</v>
      </c>
      <c r="AC68" s="196">
        <v>1.75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-35</v>
      </c>
      <c r="AL68" s="196">
        <v>0</v>
      </c>
      <c r="AM68" s="196">
        <v>0</v>
      </c>
      <c r="AN68" s="196">
        <v>0</v>
      </c>
      <c r="AO68" s="196">
        <v>235.21</v>
      </c>
      <c r="AP68" s="196">
        <v>0</v>
      </c>
      <c r="AQ68" s="196">
        <v>0</v>
      </c>
      <c r="AR68" s="196">
        <v>12.91</v>
      </c>
      <c r="AS68" s="196">
        <v>15.74</v>
      </c>
      <c r="AT68" s="196">
        <v>40.72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6.69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48.83</v>
      </c>
      <c r="L69" s="196">
        <v>0.39</v>
      </c>
      <c r="M69" s="196">
        <v>2.59</v>
      </c>
      <c r="N69" s="196">
        <v>1.05</v>
      </c>
      <c r="O69" s="196">
        <v>2.97</v>
      </c>
      <c r="P69" s="196">
        <v>0.94</v>
      </c>
      <c r="Q69" s="196">
        <v>0.39</v>
      </c>
      <c r="R69" s="196">
        <v>0.76</v>
      </c>
      <c r="S69" s="196">
        <v>0.47</v>
      </c>
      <c r="T69" s="196">
        <v>0</v>
      </c>
      <c r="U69" s="196">
        <v>2.52</v>
      </c>
      <c r="V69" s="196">
        <v>0.28999999999999998</v>
      </c>
      <c r="W69" s="196">
        <v>0.83</v>
      </c>
      <c r="X69" s="196">
        <v>2.62</v>
      </c>
      <c r="Y69" s="196">
        <v>0</v>
      </c>
      <c r="Z69" s="196">
        <v>4.95</v>
      </c>
      <c r="AA69" s="196">
        <v>1.6</v>
      </c>
      <c r="AB69" s="196">
        <v>0</v>
      </c>
      <c r="AC69" s="196">
        <v>1.75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-35</v>
      </c>
      <c r="AL69" s="196">
        <v>0</v>
      </c>
      <c r="AM69" s="196">
        <v>0</v>
      </c>
      <c r="AN69" s="196">
        <v>0</v>
      </c>
      <c r="AO69" s="196">
        <v>235.21</v>
      </c>
      <c r="AP69" s="196">
        <v>0</v>
      </c>
      <c r="AQ69" s="196">
        <v>0</v>
      </c>
      <c r="AR69" s="196">
        <v>12.91</v>
      </c>
      <c r="AS69" s="196">
        <v>15.74</v>
      </c>
      <c r="AT69" s="196">
        <v>40.72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6.69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20.63</v>
      </c>
      <c r="L70" s="196">
        <v>0.39</v>
      </c>
      <c r="M70" s="196">
        <v>2.59</v>
      </c>
      <c r="N70" s="196">
        <v>1.05</v>
      </c>
      <c r="O70" s="196">
        <v>2.97</v>
      </c>
      <c r="P70" s="196">
        <v>0.94</v>
      </c>
      <c r="Q70" s="196">
        <v>0.39</v>
      </c>
      <c r="R70" s="196">
        <v>0.76</v>
      </c>
      <c r="S70" s="196">
        <v>0.47</v>
      </c>
      <c r="T70" s="196">
        <v>0</v>
      </c>
      <c r="U70" s="196">
        <v>2.52</v>
      </c>
      <c r="V70" s="196">
        <v>0.28999999999999998</v>
      </c>
      <c r="W70" s="196">
        <v>0.83</v>
      </c>
      <c r="X70" s="196">
        <v>2.62</v>
      </c>
      <c r="Y70" s="196">
        <v>0</v>
      </c>
      <c r="Z70" s="196">
        <v>4.95</v>
      </c>
      <c r="AA70" s="196">
        <v>1.6</v>
      </c>
      <c r="AB70" s="196">
        <v>0</v>
      </c>
      <c r="AC70" s="196">
        <v>1.75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-35</v>
      </c>
      <c r="AL70" s="196">
        <v>0</v>
      </c>
      <c r="AM70" s="196">
        <v>0</v>
      </c>
      <c r="AN70" s="196">
        <v>0</v>
      </c>
      <c r="AO70" s="196">
        <v>235.21</v>
      </c>
      <c r="AP70" s="196">
        <v>0</v>
      </c>
      <c r="AQ70" s="196">
        <v>0</v>
      </c>
      <c r="AR70" s="196">
        <v>12.91</v>
      </c>
      <c r="AS70" s="196">
        <v>15.74</v>
      </c>
      <c r="AT70" s="196">
        <v>40.72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6.69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20.63</v>
      </c>
      <c r="L71" s="196">
        <v>0.39</v>
      </c>
      <c r="M71" s="196">
        <v>2.59</v>
      </c>
      <c r="N71" s="196">
        <v>1.05</v>
      </c>
      <c r="O71" s="196">
        <v>2.97</v>
      </c>
      <c r="P71" s="196">
        <v>0.94</v>
      </c>
      <c r="Q71" s="196">
        <v>0.39</v>
      </c>
      <c r="R71" s="196">
        <v>0.76</v>
      </c>
      <c r="S71" s="196">
        <v>0.47</v>
      </c>
      <c r="T71" s="196">
        <v>0</v>
      </c>
      <c r="U71" s="196">
        <v>2.52</v>
      </c>
      <c r="V71" s="196">
        <v>0.28999999999999998</v>
      </c>
      <c r="W71" s="196">
        <v>0.83</v>
      </c>
      <c r="X71" s="196">
        <v>2.62</v>
      </c>
      <c r="Y71" s="196">
        <v>0</v>
      </c>
      <c r="Z71" s="196">
        <v>4.95</v>
      </c>
      <c r="AA71" s="196">
        <v>1.6</v>
      </c>
      <c r="AB71" s="196">
        <v>0</v>
      </c>
      <c r="AC71" s="196">
        <v>1.75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-3.78</v>
      </c>
      <c r="AL71" s="196">
        <v>0</v>
      </c>
      <c r="AM71" s="196">
        <v>0</v>
      </c>
      <c r="AN71" s="196">
        <v>0</v>
      </c>
      <c r="AO71" s="196">
        <v>235.21</v>
      </c>
      <c r="AP71" s="196">
        <v>0</v>
      </c>
      <c r="AQ71" s="196">
        <v>0</v>
      </c>
      <c r="AR71" s="196">
        <v>12.91</v>
      </c>
      <c r="AS71" s="196">
        <v>15.74</v>
      </c>
      <c r="AT71" s="196">
        <v>40.72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6.69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20.63</v>
      </c>
      <c r="L72" s="196">
        <v>0.39</v>
      </c>
      <c r="M72" s="196">
        <v>2.59</v>
      </c>
      <c r="N72" s="196">
        <v>1.05</v>
      </c>
      <c r="O72" s="196">
        <v>2.97</v>
      </c>
      <c r="P72" s="196">
        <v>0.94</v>
      </c>
      <c r="Q72" s="196">
        <v>0.39</v>
      </c>
      <c r="R72" s="196">
        <v>0.76</v>
      </c>
      <c r="S72" s="196">
        <v>0.47</v>
      </c>
      <c r="T72" s="196">
        <v>0</v>
      </c>
      <c r="U72" s="196">
        <v>2.52</v>
      </c>
      <c r="V72" s="196">
        <v>0.28999999999999998</v>
      </c>
      <c r="W72" s="196">
        <v>0.83</v>
      </c>
      <c r="X72" s="196">
        <v>2.62</v>
      </c>
      <c r="Y72" s="196">
        <v>0</v>
      </c>
      <c r="Z72" s="196">
        <v>4.95</v>
      </c>
      <c r="AA72" s="196">
        <v>1.6</v>
      </c>
      <c r="AB72" s="196">
        <v>0</v>
      </c>
      <c r="AC72" s="196">
        <v>2.62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-3.78</v>
      </c>
      <c r="AL72" s="196">
        <v>0</v>
      </c>
      <c r="AM72" s="196">
        <v>0</v>
      </c>
      <c r="AN72" s="196">
        <v>0</v>
      </c>
      <c r="AO72" s="196">
        <v>235.21</v>
      </c>
      <c r="AP72" s="196">
        <v>0</v>
      </c>
      <c r="AQ72" s="196">
        <v>0</v>
      </c>
      <c r="AR72" s="196">
        <v>12.91</v>
      </c>
      <c r="AS72" s="196">
        <v>15.74</v>
      </c>
      <c r="AT72" s="196">
        <v>40.72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6.69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20.63</v>
      </c>
      <c r="L73" s="196">
        <v>0.39</v>
      </c>
      <c r="M73" s="196">
        <v>2.59</v>
      </c>
      <c r="N73" s="196">
        <v>1.05</v>
      </c>
      <c r="O73" s="196">
        <v>2.97</v>
      </c>
      <c r="P73" s="196">
        <v>0.94</v>
      </c>
      <c r="Q73" s="196">
        <v>0.39</v>
      </c>
      <c r="R73" s="196">
        <v>0.76</v>
      </c>
      <c r="S73" s="196">
        <v>0.47</v>
      </c>
      <c r="T73" s="196">
        <v>0</v>
      </c>
      <c r="U73" s="196">
        <v>2.52</v>
      </c>
      <c r="V73" s="196">
        <v>0.28999999999999998</v>
      </c>
      <c r="W73" s="196">
        <v>0.83</v>
      </c>
      <c r="X73" s="196">
        <v>2.62</v>
      </c>
      <c r="Y73" s="196">
        <v>0</v>
      </c>
      <c r="Z73" s="196">
        <v>4.95</v>
      </c>
      <c r="AA73" s="196">
        <v>1.6</v>
      </c>
      <c r="AB73" s="196">
        <v>0</v>
      </c>
      <c r="AC73" s="196">
        <v>2.62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-3.78</v>
      </c>
      <c r="AL73" s="196">
        <v>0</v>
      </c>
      <c r="AM73" s="196">
        <v>0</v>
      </c>
      <c r="AN73" s="196">
        <v>0</v>
      </c>
      <c r="AO73" s="196">
        <v>235.21</v>
      </c>
      <c r="AP73" s="196">
        <v>0</v>
      </c>
      <c r="AQ73" s="196">
        <v>0</v>
      </c>
      <c r="AR73" s="196">
        <v>12.91</v>
      </c>
      <c r="AS73" s="196">
        <v>15.74</v>
      </c>
      <c r="AT73" s="196">
        <v>40.72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6.69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20.63</v>
      </c>
      <c r="L74" s="196">
        <v>0.39</v>
      </c>
      <c r="M74" s="196">
        <v>2.59</v>
      </c>
      <c r="N74" s="196">
        <v>1.05</v>
      </c>
      <c r="O74" s="196">
        <v>2.97</v>
      </c>
      <c r="P74" s="196">
        <v>0.94</v>
      </c>
      <c r="Q74" s="196">
        <v>0.39</v>
      </c>
      <c r="R74" s="196">
        <v>0.76</v>
      </c>
      <c r="S74" s="196">
        <v>0.47</v>
      </c>
      <c r="T74" s="196">
        <v>0</v>
      </c>
      <c r="U74" s="196">
        <v>2.52</v>
      </c>
      <c r="V74" s="196">
        <v>0.28999999999999998</v>
      </c>
      <c r="W74" s="196">
        <v>0.83</v>
      </c>
      <c r="X74" s="196">
        <v>2.62</v>
      </c>
      <c r="Y74" s="196">
        <v>0</v>
      </c>
      <c r="Z74" s="196">
        <v>4.95</v>
      </c>
      <c r="AA74" s="196">
        <v>1.6</v>
      </c>
      <c r="AB74" s="196">
        <v>0</v>
      </c>
      <c r="AC74" s="196">
        <v>2.62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-3.78</v>
      </c>
      <c r="AL74" s="196">
        <v>0</v>
      </c>
      <c r="AM74" s="196">
        <v>0</v>
      </c>
      <c r="AN74" s="196">
        <v>0</v>
      </c>
      <c r="AO74" s="196">
        <v>235.21</v>
      </c>
      <c r="AP74" s="196">
        <v>0</v>
      </c>
      <c r="AQ74" s="196">
        <v>0</v>
      </c>
      <c r="AR74" s="196">
        <v>12.91</v>
      </c>
      <c r="AS74" s="196">
        <v>15.74</v>
      </c>
      <c r="AT74" s="196">
        <v>40.72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6.69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20.63</v>
      </c>
      <c r="L75" s="196">
        <v>0.39</v>
      </c>
      <c r="M75" s="196">
        <v>2.59</v>
      </c>
      <c r="N75" s="196">
        <v>1.05</v>
      </c>
      <c r="O75" s="196">
        <v>2.97</v>
      </c>
      <c r="P75" s="196">
        <v>0.94</v>
      </c>
      <c r="Q75" s="196">
        <v>0.39</v>
      </c>
      <c r="R75" s="196">
        <v>0.76</v>
      </c>
      <c r="S75" s="196">
        <v>0.47</v>
      </c>
      <c r="T75" s="196">
        <v>0</v>
      </c>
      <c r="U75" s="196">
        <v>2.52</v>
      </c>
      <c r="V75" s="196">
        <v>0.28999999999999998</v>
      </c>
      <c r="W75" s="196">
        <v>0.83</v>
      </c>
      <c r="X75" s="196">
        <v>2.62</v>
      </c>
      <c r="Y75" s="196">
        <v>0</v>
      </c>
      <c r="Z75" s="196">
        <v>4.95</v>
      </c>
      <c r="AA75" s="196">
        <v>1.6</v>
      </c>
      <c r="AB75" s="196">
        <v>0</v>
      </c>
      <c r="AC75" s="196">
        <v>2.62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-3.78</v>
      </c>
      <c r="AL75" s="196">
        <v>0</v>
      </c>
      <c r="AM75" s="196">
        <v>0</v>
      </c>
      <c r="AN75" s="196">
        <v>0</v>
      </c>
      <c r="AO75" s="196">
        <v>242.99</v>
      </c>
      <c r="AP75" s="196">
        <v>0</v>
      </c>
      <c r="AQ75" s="196">
        <v>0</v>
      </c>
      <c r="AR75" s="196">
        <v>12.91</v>
      </c>
      <c r="AS75" s="196">
        <v>15.74</v>
      </c>
      <c r="AT75" s="196">
        <v>40.72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6.69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20.63</v>
      </c>
      <c r="L76" s="196">
        <v>0.39</v>
      </c>
      <c r="M76" s="196">
        <v>2.59</v>
      </c>
      <c r="N76" s="196">
        <v>1.05</v>
      </c>
      <c r="O76" s="196">
        <v>2.97</v>
      </c>
      <c r="P76" s="196">
        <v>0.94</v>
      </c>
      <c r="Q76" s="196">
        <v>0.39</v>
      </c>
      <c r="R76" s="196">
        <v>0.76</v>
      </c>
      <c r="S76" s="196">
        <v>0.47</v>
      </c>
      <c r="T76" s="196">
        <v>0</v>
      </c>
      <c r="U76" s="196">
        <v>2.52</v>
      </c>
      <c r="V76" s="196">
        <v>0.28999999999999998</v>
      </c>
      <c r="W76" s="196">
        <v>0.83</v>
      </c>
      <c r="X76" s="196">
        <v>2.62</v>
      </c>
      <c r="Y76" s="196">
        <v>0</v>
      </c>
      <c r="Z76" s="196">
        <v>4.95</v>
      </c>
      <c r="AA76" s="196">
        <v>1.6</v>
      </c>
      <c r="AB76" s="196">
        <v>0</v>
      </c>
      <c r="AC76" s="196">
        <v>2.62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-3.78</v>
      </c>
      <c r="AL76" s="196">
        <v>0</v>
      </c>
      <c r="AM76" s="196">
        <v>0</v>
      </c>
      <c r="AN76" s="196">
        <v>0</v>
      </c>
      <c r="AO76" s="196">
        <v>192.99</v>
      </c>
      <c r="AP76" s="196">
        <v>0</v>
      </c>
      <c r="AQ76" s="196">
        <v>0</v>
      </c>
      <c r="AR76" s="196">
        <v>12.91</v>
      </c>
      <c r="AS76" s="196">
        <v>15.74</v>
      </c>
      <c r="AT76" s="196">
        <v>40.72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6.69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20.63</v>
      </c>
      <c r="L77" s="196">
        <v>0.39</v>
      </c>
      <c r="M77" s="196">
        <v>2.59</v>
      </c>
      <c r="N77" s="196">
        <v>1.05</v>
      </c>
      <c r="O77" s="196">
        <v>2.97</v>
      </c>
      <c r="P77" s="196">
        <v>0.94</v>
      </c>
      <c r="Q77" s="196">
        <v>0.39</v>
      </c>
      <c r="R77" s="196">
        <v>0.76</v>
      </c>
      <c r="S77" s="196">
        <v>0.47</v>
      </c>
      <c r="T77" s="196">
        <v>0</v>
      </c>
      <c r="U77" s="196">
        <v>2.52</v>
      </c>
      <c r="V77" s="196">
        <v>0.28999999999999998</v>
      </c>
      <c r="W77" s="196">
        <v>0.83</v>
      </c>
      <c r="X77" s="196">
        <v>2.62</v>
      </c>
      <c r="Y77" s="196">
        <v>0</v>
      </c>
      <c r="Z77" s="196">
        <v>4.95</v>
      </c>
      <c r="AA77" s="196">
        <v>1.6</v>
      </c>
      <c r="AB77" s="196">
        <v>0</v>
      </c>
      <c r="AC77" s="196">
        <v>2.62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-3.78</v>
      </c>
      <c r="AL77" s="196">
        <v>0</v>
      </c>
      <c r="AM77" s="196">
        <v>0</v>
      </c>
      <c r="AN77" s="196">
        <v>0</v>
      </c>
      <c r="AO77" s="196">
        <v>182.99</v>
      </c>
      <c r="AP77" s="196">
        <v>0</v>
      </c>
      <c r="AQ77" s="196">
        <v>0</v>
      </c>
      <c r="AR77" s="196">
        <v>13.14</v>
      </c>
      <c r="AS77" s="196">
        <v>15.74</v>
      </c>
      <c r="AT77" s="196">
        <v>40.72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6.69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20.63</v>
      </c>
      <c r="L78" s="196">
        <v>0.39</v>
      </c>
      <c r="M78" s="196">
        <v>2.59</v>
      </c>
      <c r="N78" s="196">
        <v>1.05</v>
      </c>
      <c r="O78" s="196">
        <v>2.97</v>
      </c>
      <c r="P78" s="196">
        <v>0.94</v>
      </c>
      <c r="Q78" s="196">
        <v>0.39</v>
      </c>
      <c r="R78" s="196">
        <v>0.76</v>
      </c>
      <c r="S78" s="196">
        <v>0.47</v>
      </c>
      <c r="T78" s="196">
        <v>0</v>
      </c>
      <c r="U78" s="196">
        <v>2.52</v>
      </c>
      <c r="V78" s="196">
        <v>0.28999999999999998</v>
      </c>
      <c r="W78" s="196">
        <v>0.83</v>
      </c>
      <c r="X78" s="196">
        <v>2.62</v>
      </c>
      <c r="Y78" s="196">
        <v>0</v>
      </c>
      <c r="Z78" s="196">
        <v>4.95</v>
      </c>
      <c r="AA78" s="196">
        <v>1.6</v>
      </c>
      <c r="AB78" s="196">
        <v>0</v>
      </c>
      <c r="AC78" s="196">
        <v>2.62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-3.78</v>
      </c>
      <c r="AL78" s="196">
        <v>0</v>
      </c>
      <c r="AM78" s="196">
        <v>0</v>
      </c>
      <c r="AN78" s="196">
        <v>0</v>
      </c>
      <c r="AO78" s="196">
        <v>182.99</v>
      </c>
      <c r="AP78" s="196">
        <v>0</v>
      </c>
      <c r="AQ78" s="196">
        <v>0</v>
      </c>
      <c r="AR78" s="196">
        <v>13.15</v>
      </c>
      <c r="AS78" s="196">
        <v>15.74</v>
      </c>
      <c r="AT78" s="196">
        <v>40.72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6.69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20.63</v>
      </c>
      <c r="L79" s="196">
        <v>0.39</v>
      </c>
      <c r="M79" s="196">
        <v>2.59</v>
      </c>
      <c r="N79" s="196">
        <v>1.05</v>
      </c>
      <c r="O79" s="196">
        <v>2.97</v>
      </c>
      <c r="P79" s="196">
        <v>0.94</v>
      </c>
      <c r="Q79" s="196">
        <v>0.39</v>
      </c>
      <c r="R79" s="196">
        <v>0.76</v>
      </c>
      <c r="S79" s="196">
        <v>0.47</v>
      </c>
      <c r="T79" s="196">
        <v>0</v>
      </c>
      <c r="U79" s="196">
        <v>2.52</v>
      </c>
      <c r="V79" s="196">
        <v>0.28999999999999998</v>
      </c>
      <c r="W79" s="196">
        <v>0.83</v>
      </c>
      <c r="X79" s="196">
        <v>2.62</v>
      </c>
      <c r="Y79" s="196">
        <v>0</v>
      </c>
      <c r="Z79" s="196">
        <v>4.95</v>
      </c>
      <c r="AA79" s="196">
        <v>1.6</v>
      </c>
      <c r="AB79" s="196">
        <v>0</v>
      </c>
      <c r="AC79" s="196">
        <v>2.62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-3.78</v>
      </c>
      <c r="AL79" s="196">
        <v>0</v>
      </c>
      <c r="AM79" s="196">
        <v>0</v>
      </c>
      <c r="AN79" s="196">
        <v>0</v>
      </c>
      <c r="AO79" s="196">
        <v>177.99</v>
      </c>
      <c r="AP79" s="196">
        <v>0</v>
      </c>
      <c r="AQ79" s="196">
        <v>0</v>
      </c>
      <c r="AR79" s="196">
        <v>13.15</v>
      </c>
      <c r="AS79" s="196">
        <v>15.74</v>
      </c>
      <c r="AT79" s="196">
        <v>40.72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6.69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20.63</v>
      </c>
      <c r="L80" s="196">
        <v>0.39</v>
      </c>
      <c r="M80" s="196">
        <v>2.59</v>
      </c>
      <c r="N80" s="196">
        <v>1.05</v>
      </c>
      <c r="O80" s="196">
        <v>2.97</v>
      </c>
      <c r="P80" s="196">
        <v>0.94</v>
      </c>
      <c r="Q80" s="196">
        <v>0.39</v>
      </c>
      <c r="R80" s="196">
        <v>0.76</v>
      </c>
      <c r="S80" s="196">
        <v>0.47</v>
      </c>
      <c r="T80" s="196">
        <v>0</v>
      </c>
      <c r="U80" s="196">
        <v>2.52</v>
      </c>
      <c r="V80" s="196">
        <v>0.28999999999999998</v>
      </c>
      <c r="W80" s="196">
        <v>0.83</v>
      </c>
      <c r="X80" s="196">
        <v>2.62</v>
      </c>
      <c r="Y80" s="196">
        <v>0</v>
      </c>
      <c r="Z80" s="196">
        <v>4.95</v>
      </c>
      <c r="AA80" s="196">
        <v>1.6</v>
      </c>
      <c r="AB80" s="196">
        <v>0</v>
      </c>
      <c r="AC80" s="196">
        <v>2.62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-3.78</v>
      </c>
      <c r="AL80" s="196">
        <v>0</v>
      </c>
      <c r="AM80" s="196">
        <v>0</v>
      </c>
      <c r="AN80" s="196">
        <v>0</v>
      </c>
      <c r="AO80" s="196">
        <v>152.99</v>
      </c>
      <c r="AP80" s="196">
        <v>0</v>
      </c>
      <c r="AQ80" s="196">
        <v>0</v>
      </c>
      <c r="AR80" s="196">
        <v>13.15</v>
      </c>
      <c r="AS80" s="196">
        <v>15.74</v>
      </c>
      <c r="AT80" s="196">
        <v>40.72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6.69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20.63</v>
      </c>
      <c r="L81" s="196">
        <v>0.39</v>
      </c>
      <c r="M81" s="196">
        <v>2.59</v>
      </c>
      <c r="N81" s="196">
        <v>1.05</v>
      </c>
      <c r="O81" s="196">
        <v>2.97</v>
      </c>
      <c r="P81" s="196">
        <v>0.94</v>
      </c>
      <c r="Q81" s="196">
        <v>0.39</v>
      </c>
      <c r="R81" s="196">
        <v>0.76</v>
      </c>
      <c r="S81" s="196">
        <v>0.47</v>
      </c>
      <c r="T81" s="196">
        <v>0</v>
      </c>
      <c r="U81" s="196">
        <v>2.52</v>
      </c>
      <c r="V81" s="196">
        <v>0.28999999999999998</v>
      </c>
      <c r="W81" s="196">
        <v>0.83</v>
      </c>
      <c r="X81" s="196">
        <v>2.62</v>
      </c>
      <c r="Y81" s="196">
        <v>0</v>
      </c>
      <c r="Z81" s="196">
        <v>4.95</v>
      </c>
      <c r="AA81" s="196">
        <v>1.6</v>
      </c>
      <c r="AB81" s="196">
        <v>0</v>
      </c>
      <c r="AC81" s="196">
        <v>2.62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-3.78</v>
      </c>
      <c r="AL81" s="196">
        <v>0</v>
      </c>
      <c r="AM81" s="196">
        <v>0</v>
      </c>
      <c r="AN81" s="196">
        <v>0</v>
      </c>
      <c r="AO81" s="196">
        <v>157.99</v>
      </c>
      <c r="AP81" s="196">
        <v>0</v>
      </c>
      <c r="AQ81" s="196">
        <v>0</v>
      </c>
      <c r="AR81" s="196">
        <v>13.15</v>
      </c>
      <c r="AS81" s="196">
        <v>15.74</v>
      </c>
      <c r="AT81" s="196">
        <v>40.72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6.69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20.63</v>
      </c>
      <c r="L82" s="196">
        <v>0.39</v>
      </c>
      <c r="M82" s="196">
        <v>2.59</v>
      </c>
      <c r="N82" s="196">
        <v>1.05</v>
      </c>
      <c r="O82" s="196">
        <v>2.97</v>
      </c>
      <c r="P82" s="196">
        <v>0.94</v>
      </c>
      <c r="Q82" s="196">
        <v>0.39</v>
      </c>
      <c r="R82" s="196">
        <v>0.76</v>
      </c>
      <c r="S82" s="196">
        <v>0.47</v>
      </c>
      <c r="T82" s="196">
        <v>0</v>
      </c>
      <c r="U82" s="196">
        <v>2.52</v>
      </c>
      <c r="V82" s="196">
        <v>0.28999999999999998</v>
      </c>
      <c r="W82" s="196">
        <v>0.83</v>
      </c>
      <c r="X82" s="196">
        <v>2.62</v>
      </c>
      <c r="Y82" s="196">
        <v>0</v>
      </c>
      <c r="Z82" s="196">
        <v>4.95</v>
      </c>
      <c r="AA82" s="196">
        <v>1.6</v>
      </c>
      <c r="AB82" s="196">
        <v>0</v>
      </c>
      <c r="AC82" s="196">
        <v>2.62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-10.35</v>
      </c>
      <c r="AL82" s="196">
        <v>0</v>
      </c>
      <c r="AM82" s="196">
        <v>0</v>
      </c>
      <c r="AN82" s="196">
        <v>0</v>
      </c>
      <c r="AO82" s="196">
        <v>172.99</v>
      </c>
      <c r="AP82" s="196">
        <v>0</v>
      </c>
      <c r="AQ82" s="196">
        <v>0</v>
      </c>
      <c r="AR82" s="196">
        <v>13.15</v>
      </c>
      <c r="AS82" s="196">
        <v>15.74</v>
      </c>
      <c r="AT82" s="196">
        <v>40.72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6.69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20.63</v>
      </c>
      <c r="L83" s="196">
        <v>0.39</v>
      </c>
      <c r="M83" s="196">
        <v>2.59</v>
      </c>
      <c r="N83" s="196">
        <v>1.05</v>
      </c>
      <c r="O83" s="196">
        <v>2.97</v>
      </c>
      <c r="P83" s="196">
        <v>0.94</v>
      </c>
      <c r="Q83" s="196">
        <v>0.39</v>
      </c>
      <c r="R83" s="196">
        <v>0.76</v>
      </c>
      <c r="S83" s="196">
        <v>0.47</v>
      </c>
      <c r="T83" s="196">
        <v>0</v>
      </c>
      <c r="U83" s="196">
        <v>2.52</v>
      </c>
      <c r="V83" s="196">
        <v>0.37</v>
      </c>
      <c r="W83" s="196">
        <v>0.83</v>
      </c>
      <c r="X83" s="196">
        <v>2.63</v>
      </c>
      <c r="Y83" s="196">
        <v>0</v>
      </c>
      <c r="Z83" s="196">
        <v>4.95</v>
      </c>
      <c r="AA83" s="196">
        <v>1.6</v>
      </c>
      <c r="AB83" s="196">
        <v>0</v>
      </c>
      <c r="AC83" s="196">
        <v>2.62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-10.35</v>
      </c>
      <c r="AL83" s="196">
        <v>0</v>
      </c>
      <c r="AM83" s="196">
        <v>0</v>
      </c>
      <c r="AN83" s="196">
        <v>0</v>
      </c>
      <c r="AO83" s="196">
        <v>192.99</v>
      </c>
      <c r="AP83" s="196">
        <v>0</v>
      </c>
      <c r="AQ83" s="196">
        <v>0</v>
      </c>
      <c r="AR83" s="196">
        <v>13.15</v>
      </c>
      <c r="AS83" s="196">
        <v>15.74</v>
      </c>
      <c r="AT83" s="196">
        <v>40.92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6.69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20.64</v>
      </c>
      <c r="L84" s="196">
        <v>0.39</v>
      </c>
      <c r="M84" s="196">
        <v>2.59</v>
      </c>
      <c r="N84" s="196">
        <v>1.05</v>
      </c>
      <c r="O84" s="196">
        <v>2.97</v>
      </c>
      <c r="P84" s="196">
        <v>0.94</v>
      </c>
      <c r="Q84" s="196">
        <v>0.39</v>
      </c>
      <c r="R84" s="196">
        <v>0.76</v>
      </c>
      <c r="S84" s="196">
        <v>0.47</v>
      </c>
      <c r="T84" s="196">
        <v>0</v>
      </c>
      <c r="U84" s="196">
        <v>2.52</v>
      </c>
      <c r="V84" s="196">
        <v>0.37</v>
      </c>
      <c r="W84" s="196">
        <v>0.83</v>
      </c>
      <c r="X84" s="196">
        <v>2.63</v>
      </c>
      <c r="Y84" s="196">
        <v>0</v>
      </c>
      <c r="Z84" s="196">
        <v>4.95</v>
      </c>
      <c r="AA84" s="196">
        <v>1.6</v>
      </c>
      <c r="AB84" s="196">
        <v>0</v>
      </c>
      <c r="AC84" s="196">
        <v>2.62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-10.35</v>
      </c>
      <c r="AL84" s="196">
        <v>0</v>
      </c>
      <c r="AM84" s="196">
        <v>0</v>
      </c>
      <c r="AN84" s="196">
        <v>0</v>
      </c>
      <c r="AO84" s="196">
        <v>192.99</v>
      </c>
      <c r="AP84" s="196">
        <v>0</v>
      </c>
      <c r="AQ84" s="196">
        <v>0</v>
      </c>
      <c r="AR84" s="196">
        <v>13.37</v>
      </c>
      <c r="AS84" s="196">
        <v>15.74</v>
      </c>
      <c r="AT84" s="196">
        <v>40.92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6.69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20.64</v>
      </c>
      <c r="L85" s="196">
        <v>0.39</v>
      </c>
      <c r="M85" s="196">
        <v>2.59</v>
      </c>
      <c r="N85" s="196">
        <v>1.05</v>
      </c>
      <c r="O85" s="196">
        <v>2.97</v>
      </c>
      <c r="P85" s="196">
        <v>0.94</v>
      </c>
      <c r="Q85" s="196">
        <v>0.39</v>
      </c>
      <c r="R85" s="196">
        <v>0.75</v>
      </c>
      <c r="S85" s="196">
        <v>0.47</v>
      </c>
      <c r="T85" s="196">
        <v>0</v>
      </c>
      <c r="U85" s="196">
        <v>2.52</v>
      </c>
      <c r="V85" s="196">
        <v>0.37</v>
      </c>
      <c r="W85" s="196">
        <v>0.83</v>
      </c>
      <c r="X85" s="196">
        <v>2.63</v>
      </c>
      <c r="Y85" s="196">
        <v>0</v>
      </c>
      <c r="Z85" s="196">
        <v>4.95</v>
      </c>
      <c r="AA85" s="196">
        <v>7.21</v>
      </c>
      <c r="AB85" s="196">
        <v>0</v>
      </c>
      <c r="AC85" s="196">
        <v>2.62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-29.96</v>
      </c>
      <c r="AL85" s="196">
        <v>0</v>
      </c>
      <c r="AM85" s="196">
        <v>0</v>
      </c>
      <c r="AN85" s="196">
        <v>0</v>
      </c>
      <c r="AO85" s="196">
        <v>242.99</v>
      </c>
      <c r="AP85" s="196">
        <v>0</v>
      </c>
      <c r="AQ85" s="196">
        <v>0</v>
      </c>
      <c r="AR85" s="196">
        <v>13.37</v>
      </c>
      <c r="AS85" s="196">
        <v>15.74</v>
      </c>
      <c r="AT85" s="196">
        <v>40.92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6.69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20.64</v>
      </c>
      <c r="L86" s="196">
        <v>0.39</v>
      </c>
      <c r="M86" s="196">
        <v>2.59</v>
      </c>
      <c r="N86" s="196">
        <v>1.05</v>
      </c>
      <c r="O86" s="196">
        <v>2.97</v>
      </c>
      <c r="P86" s="196">
        <v>0.94</v>
      </c>
      <c r="Q86" s="196">
        <v>0.39</v>
      </c>
      <c r="R86" s="196">
        <v>0.75</v>
      </c>
      <c r="S86" s="196">
        <v>0.47</v>
      </c>
      <c r="T86" s="196">
        <v>0</v>
      </c>
      <c r="U86" s="196">
        <v>2.52</v>
      </c>
      <c r="V86" s="196">
        <v>0.37</v>
      </c>
      <c r="W86" s="196">
        <v>0.83</v>
      </c>
      <c r="X86" s="196">
        <v>2.63</v>
      </c>
      <c r="Y86" s="196">
        <v>0</v>
      </c>
      <c r="Z86" s="196">
        <v>4.95</v>
      </c>
      <c r="AA86" s="196">
        <v>7.21</v>
      </c>
      <c r="AB86" s="196">
        <v>0</v>
      </c>
      <c r="AC86" s="196">
        <v>2.62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-29.96</v>
      </c>
      <c r="AL86" s="196">
        <v>0</v>
      </c>
      <c r="AM86" s="196">
        <v>0</v>
      </c>
      <c r="AN86" s="196">
        <v>0</v>
      </c>
      <c r="AO86" s="196">
        <v>242.99</v>
      </c>
      <c r="AP86" s="196">
        <v>0</v>
      </c>
      <c r="AQ86" s="196">
        <v>0</v>
      </c>
      <c r="AR86" s="196">
        <v>13.37</v>
      </c>
      <c r="AS86" s="196">
        <v>15.74</v>
      </c>
      <c r="AT86" s="196">
        <v>40.92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6.69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20.64</v>
      </c>
      <c r="L87" s="196">
        <v>0.39</v>
      </c>
      <c r="M87" s="196">
        <v>2.59</v>
      </c>
      <c r="N87" s="196">
        <v>1.05</v>
      </c>
      <c r="O87" s="196">
        <v>2.97</v>
      </c>
      <c r="P87" s="196">
        <v>0.94</v>
      </c>
      <c r="Q87" s="196">
        <v>0.39</v>
      </c>
      <c r="R87" s="196">
        <v>0.75</v>
      </c>
      <c r="S87" s="196">
        <v>0.47</v>
      </c>
      <c r="T87" s="196">
        <v>0</v>
      </c>
      <c r="U87" s="196">
        <v>2.52</v>
      </c>
      <c r="V87" s="196">
        <v>0.37</v>
      </c>
      <c r="W87" s="196">
        <v>0.83</v>
      </c>
      <c r="X87" s="196">
        <v>2.63</v>
      </c>
      <c r="Y87" s="196">
        <v>0</v>
      </c>
      <c r="Z87" s="196">
        <v>4.95</v>
      </c>
      <c r="AA87" s="196">
        <v>1.6</v>
      </c>
      <c r="AB87" s="196">
        <v>0</v>
      </c>
      <c r="AC87" s="196">
        <v>2.62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-29.96</v>
      </c>
      <c r="AL87" s="196">
        <v>0</v>
      </c>
      <c r="AM87" s="196">
        <v>0</v>
      </c>
      <c r="AN87" s="196">
        <v>0</v>
      </c>
      <c r="AO87" s="196">
        <v>242.99</v>
      </c>
      <c r="AP87" s="196">
        <v>0</v>
      </c>
      <c r="AQ87" s="196">
        <v>0</v>
      </c>
      <c r="AR87" s="196">
        <v>13.37</v>
      </c>
      <c r="AS87" s="196">
        <v>15.74</v>
      </c>
      <c r="AT87" s="196">
        <v>40.92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6.69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20.64</v>
      </c>
      <c r="L88" s="196">
        <v>0.39</v>
      </c>
      <c r="M88" s="196">
        <v>2.59</v>
      </c>
      <c r="N88" s="196">
        <v>1.05</v>
      </c>
      <c r="O88" s="196">
        <v>2.97</v>
      </c>
      <c r="P88" s="196">
        <v>0.94</v>
      </c>
      <c r="Q88" s="196">
        <v>0.39</v>
      </c>
      <c r="R88" s="196">
        <v>0.75</v>
      </c>
      <c r="S88" s="196">
        <v>0.47</v>
      </c>
      <c r="T88" s="196">
        <v>0</v>
      </c>
      <c r="U88" s="196">
        <v>2.52</v>
      </c>
      <c r="V88" s="196">
        <v>0.37</v>
      </c>
      <c r="W88" s="196">
        <v>0.83</v>
      </c>
      <c r="X88" s="196">
        <v>2.63</v>
      </c>
      <c r="Y88" s="196">
        <v>0</v>
      </c>
      <c r="Z88" s="196">
        <v>4.95</v>
      </c>
      <c r="AA88" s="196">
        <v>1.6</v>
      </c>
      <c r="AB88" s="196">
        <v>0</v>
      </c>
      <c r="AC88" s="196">
        <v>2.62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-29.96</v>
      </c>
      <c r="AL88" s="196">
        <v>0</v>
      </c>
      <c r="AM88" s="196">
        <v>0</v>
      </c>
      <c r="AN88" s="196">
        <v>0</v>
      </c>
      <c r="AO88" s="196">
        <v>242.99</v>
      </c>
      <c r="AP88" s="196">
        <v>0</v>
      </c>
      <c r="AQ88" s="196">
        <v>0</v>
      </c>
      <c r="AR88" s="196">
        <v>13.37</v>
      </c>
      <c r="AS88" s="196">
        <v>15.74</v>
      </c>
      <c r="AT88" s="196">
        <v>40.92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6.69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20.64</v>
      </c>
      <c r="L89" s="196">
        <v>0.39</v>
      </c>
      <c r="M89" s="196">
        <v>2.59</v>
      </c>
      <c r="N89" s="196">
        <v>1.05</v>
      </c>
      <c r="O89" s="196">
        <v>2.97</v>
      </c>
      <c r="P89" s="196">
        <v>0.94</v>
      </c>
      <c r="Q89" s="196">
        <v>0.39</v>
      </c>
      <c r="R89" s="196">
        <v>0.75</v>
      </c>
      <c r="S89" s="196">
        <v>0.47</v>
      </c>
      <c r="T89" s="196">
        <v>0</v>
      </c>
      <c r="U89" s="196">
        <v>2.52</v>
      </c>
      <c r="V89" s="196">
        <v>0.37</v>
      </c>
      <c r="W89" s="196">
        <v>0.83</v>
      </c>
      <c r="X89" s="196">
        <v>2.63</v>
      </c>
      <c r="Y89" s="196">
        <v>0</v>
      </c>
      <c r="Z89" s="196">
        <v>4.95</v>
      </c>
      <c r="AA89" s="196">
        <v>1.6</v>
      </c>
      <c r="AB89" s="196">
        <v>0</v>
      </c>
      <c r="AC89" s="196">
        <v>2.62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-35</v>
      </c>
      <c r="AL89" s="196">
        <v>0</v>
      </c>
      <c r="AM89" s="196">
        <v>0</v>
      </c>
      <c r="AN89" s="196">
        <v>0</v>
      </c>
      <c r="AO89" s="196">
        <v>242.99</v>
      </c>
      <c r="AP89" s="196">
        <v>0</v>
      </c>
      <c r="AQ89" s="196">
        <v>0</v>
      </c>
      <c r="AR89" s="196">
        <v>13.37</v>
      </c>
      <c r="AS89" s="196">
        <v>15.74</v>
      </c>
      <c r="AT89" s="196">
        <v>40.92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6.69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20.64</v>
      </c>
      <c r="L90" s="196">
        <v>0.39</v>
      </c>
      <c r="M90" s="196">
        <v>2.59</v>
      </c>
      <c r="N90" s="196">
        <v>1.05</v>
      </c>
      <c r="O90" s="196">
        <v>2.97</v>
      </c>
      <c r="P90" s="196">
        <v>0.94</v>
      </c>
      <c r="Q90" s="196">
        <v>0.39</v>
      </c>
      <c r="R90" s="196">
        <v>0.75</v>
      </c>
      <c r="S90" s="196">
        <v>0.47</v>
      </c>
      <c r="T90" s="196">
        <v>0</v>
      </c>
      <c r="U90" s="196">
        <v>2.52</v>
      </c>
      <c r="V90" s="196">
        <v>0.37</v>
      </c>
      <c r="W90" s="196">
        <v>0.83</v>
      </c>
      <c r="X90" s="196">
        <v>2.63</v>
      </c>
      <c r="Y90" s="196">
        <v>0</v>
      </c>
      <c r="Z90" s="196">
        <v>4.95</v>
      </c>
      <c r="AA90" s="196">
        <v>1.6</v>
      </c>
      <c r="AB90" s="196">
        <v>0</v>
      </c>
      <c r="AC90" s="196">
        <v>2.62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-35</v>
      </c>
      <c r="AL90" s="196">
        <v>0</v>
      </c>
      <c r="AM90" s="196">
        <v>0</v>
      </c>
      <c r="AN90" s="196">
        <v>0</v>
      </c>
      <c r="AO90" s="196">
        <v>242.99</v>
      </c>
      <c r="AP90" s="196">
        <v>0</v>
      </c>
      <c r="AQ90" s="196">
        <v>0</v>
      </c>
      <c r="AR90" s="196">
        <v>13.37</v>
      </c>
      <c r="AS90" s="196">
        <v>15.74</v>
      </c>
      <c r="AT90" s="196">
        <v>40.92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6.69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20.64</v>
      </c>
      <c r="L91" s="196">
        <v>0.39</v>
      </c>
      <c r="M91" s="196">
        <v>2.59</v>
      </c>
      <c r="N91" s="196">
        <v>1.05</v>
      </c>
      <c r="O91" s="196">
        <v>2.97</v>
      </c>
      <c r="P91" s="196">
        <v>0.94</v>
      </c>
      <c r="Q91" s="196">
        <v>0.39</v>
      </c>
      <c r="R91" s="196">
        <v>0.75</v>
      </c>
      <c r="S91" s="196">
        <v>0.47</v>
      </c>
      <c r="T91" s="196">
        <v>0</v>
      </c>
      <c r="U91" s="196">
        <v>2.52</v>
      </c>
      <c r="V91" s="196">
        <v>0.36</v>
      </c>
      <c r="W91" s="196">
        <v>0.83</v>
      </c>
      <c r="X91" s="196">
        <v>2.63</v>
      </c>
      <c r="Y91" s="196">
        <v>0</v>
      </c>
      <c r="Z91" s="196">
        <v>4.95</v>
      </c>
      <c r="AA91" s="196">
        <v>1.61</v>
      </c>
      <c r="AB91" s="196">
        <v>0</v>
      </c>
      <c r="AC91" s="196">
        <v>2.62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-35</v>
      </c>
      <c r="AL91" s="196">
        <v>0</v>
      </c>
      <c r="AM91" s="196">
        <v>0</v>
      </c>
      <c r="AN91" s="196">
        <v>0</v>
      </c>
      <c r="AO91" s="196">
        <v>242.99</v>
      </c>
      <c r="AP91" s="196">
        <v>0</v>
      </c>
      <c r="AQ91" s="196">
        <v>0</v>
      </c>
      <c r="AR91" s="196">
        <v>13.37</v>
      </c>
      <c r="AS91" s="196">
        <v>15.74</v>
      </c>
      <c r="AT91" s="196">
        <v>40.92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6.69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20.64</v>
      </c>
      <c r="L92" s="196">
        <v>0.39</v>
      </c>
      <c r="M92" s="196">
        <v>2.59</v>
      </c>
      <c r="N92" s="196">
        <v>1.05</v>
      </c>
      <c r="O92" s="196">
        <v>2.97</v>
      </c>
      <c r="P92" s="196">
        <v>0.94</v>
      </c>
      <c r="Q92" s="196">
        <v>0.39</v>
      </c>
      <c r="R92" s="196">
        <v>0.75</v>
      </c>
      <c r="S92" s="196">
        <v>0.47</v>
      </c>
      <c r="T92" s="196">
        <v>0</v>
      </c>
      <c r="U92" s="196">
        <v>2.52</v>
      </c>
      <c r="V92" s="196">
        <v>0.36</v>
      </c>
      <c r="W92" s="196">
        <v>0.83</v>
      </c>
      <c r="X92" s="196">
        <v>2.63</v>
      </c>
      <c r="Y92" s="196">
        <v>0</v>
      </c>
      <c r="Z92" s="196">
        <v>4.95</v>
      </c>
      <c r="AA92" s="196">
        <v>1.61</v>
      </c>
      <c r="AB92" s="196">
        <v>0</v>
      </c>
      <c r="AC92" s="196">
        <v>2.62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-35</v>
      </c>
      <c r="AL92" s="196">
        <v>0</v>
      </c>
      <c r="AM92" s="196">
        <v>0</v>
      </c>
      <c r="AN92" s="196">
        <v>0</v>
      </c>
      <c r="AO92" s="196">
        <v>242.99</v>
      </c>
      <c r="AP92" s="196">
        <v>0</v>
      </c>
      <c r="AQ92" s="196">
        <v>0</v>
      </c>
      <c r="AR92" s="196">
        <v>13.37</v>
      </c>
      <c r="AS92" s="196">
        <v>15.74</v>
      </c>
      <c r="AT92" s="196">
        <v>40.92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6.69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20.64</v>
      </c>
      <c r="L93" s="196">
        <v>0.39</v>
      </c>
      <c r="M93" s="196">
        <v>2.59</v>
      </c>
      <c r="N93" s="196">
        <v>1.05</v>
      </c>
      <c r="O93" s="196">
        <v>2.97</v>
      </c>
      <c r="P93" s="196">
        <v>0.94</v>
      </c>
      <c r="Q93" s="196">
        <v>0.39</v>
      </c>
      <c r="R93" s="196">
        <v>0.75</v>
      </c>
      <c r="S93" s="196">
        <v>0.47</v>
      </c>
      <c r="T93" s="196">
        <v>0</v>
      </c>
      <c r="U93" s="196">
        <v>2.52</v>
      </c>
      <c r="V93" s="196">
        <v>0.36</v>
      </c>
      <c r="W93" s="196">
        <v>0.83</v>
      </c>
      <c r="X93" s="196">
        <v>2.63</v>
      </c>
      <c r="Y93" s="196">
        <v>0</v>
      </c>
      <c r="Z93" s="196">
        <v>4.95</v>
      </c>
      <c r="AA93" s="196">
        <v>1.61</v>
      </c>
      <c r="AB93" s="196">
        <v>0</v>
      </c>
      <c r="AC93" s="196">
        <v>2.62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-35</v>
      </c>
      <c r="AL93" s="196">
        <v>0</v>
      </c>
      <c r="AM93" s="196">
        <v>0</v>
      </c>
      <c r="AN93" s="196">
        <v>0</v>
      </c>
      <c r="AO93" s="196">
        <v>242.99</v>
      </c>
      <c r="AP93" s="196">
        <v>0</v>
      </c>
      <c r="AQ93" s="196">
        <v>0</v>
      </c>
      <c r="AR93" s="196">
        <v>13.37</v>
      </c>
      <c r="AS93" s="196">
        <v>15.74</v>
      </c>
      <c r="AT93" s="196">
        <v>40.92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6.69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20.64</v>
      </c>
      <c r="L94" s="196">
        <v>0.39</v>
      </c>
      <c r="M94" s="196">
        <v>2.59</v>
      </c>
      <c r="N94" s="196">
        <v>1.05</v>
      </c>
      <c r="O94" s="196">
        <v>2.97</v>
      </c>
      <c r="P94" s="196">
        <v>0.94</v>
      </c>
      <c r="Q94" s="196">
        <v>0.38</v>
      </c>
      <c r="R94" s="196">
        <v>0.75</v>
      </c>
      <c r="S94" s="196">
        <v>0.47</v>
      </c>
      <c r="T94" s="196">
        <v>0</v>
      </c>
      <c r="U94" s="196">
        <v>2.52</v>
      </c>
      <c r="V94" s="196">
        <v>0.36</v>
      </c>
      <c r="W94" s="196">
        <v>0.83</v>
      </c>
      <c r="X94" s="196">
        <v>2.63</v>
      </c>
      <c r="Y94" s="196">
        <v>0</v>
      </c>
      <c r="Z94" s="196">
        <v>4.95</v>
      </c>
      <c r="AA94" s="196">
        <v>1.61</v>
      </c>
      <c r="AB94" s="196">
        <v>0</v>
      </c>
      <c r="AC94" s="196">
        <v>2.62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-35</v>
      </c>
      <c r="AL94" s="196">
        <v>0</v>
      </c>
      <c r="AM94" s="196">
        <v>0</v>
      </c>
      <c r="AN94" s="196">
        <v>0</v>
      </c>
      <c r="AO94" s="196">
        <v>242.99</v>
      </c>
      <c r="AP94" s="196">
        <v>0</v>
      </c>
      <c r="AQ94" s="196">
        <v>0</v>
      </c>
      <c r="AR94" s="196">
        <v>13.37</v>
      </c>
      <c r="AS94" s="196">
        <v>15.74</v>
      </c>
      <c r="AT94" s="196">
        <v>40.92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6.69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97.03</v>
      </c>
      <c r="L95" s="196">
        <v>7.51</v>
      </c>
      <c r="M95" s="196">
        <v>2.59</v>
      </c>
      <c r="N95" s="196">
        <v>1.05</v>
      </c>
      <c r="O95" s="196">
        <v>2.97</v>
      </c>
      <c r="P95" s="196">
        <v>0.94</v>
      </c>
      <c r="Q95" s="196">
        <v>6.7</v>
      </c>
      <c r="R95" s="196">
        <v>0.75</v>
      </c>
      <c r="S95" s="196">
        <v>5.81</v>
      </c>
      <c r="T95" s="196">
        <v>0</v>
      </c>
      <c r="U95" s="196">
        <v>2.52</v>
      </c>
      <c r="V95" s="196">
        <v>0.36</v>
      </c>
      <c r="W95" s="196">
        <v>0.83</v>
      </c>
      <c r="X95" s="196">
        <v>2.63</v>
      </c>
      <c r="Y95" s="196">
        <v>0</v>
      </c>
      <c r="Z95" s="196">
        <v>4.95</v>
      </c>
      <c r="AA95" s="196">
        <v>1.61</v>
      </c>
      <c r="AB95" s="196">
        <v>0</v>
      </c>
      <c r="AC95" s="196">
        <v>2.62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-35</v>
      </c>
      <c r="AL95" s="196">
        <v>0</v>
      </c>
      <c r="AM95" s="196">
        <v>0</v>
      </c>
      <c r="AN95" s="196">
        <v>0</v>
      </c>
      <c r="AO95" s="196">
        <v>242.99</v>
      </c>
      <c r="AP95" s="196">
        <v>0</v>
      </c>
      <c r="AQ95" s="196">
        <v>0</v>
      </c>
      <c r="AR95" s="196">
        <v>13.37</v>
      </c>
      <c r="AS95" s="196">
        <v>15.74</v>
      </c>
      <c r="AT95" s="196">
        <v>40.92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6.69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154.6</v>
      </c>
      <c r="L96" s="196">
        <v>7.51</v>
      </c>
      <c r="M96" s="196">
        <v>2.59</v>
      </c>
      <c r="N96" s="196">
        <v>1.05</v>
      </c>
      <c r="O96" s="196">
        <v>2.97</v>
      </c>
      <c r="P96" s="196">
        <v>0.94</v>
      </c>
      <c r="Q96" s="196">
        <v>6.7</v>
      </c>
      <c r="R96" s="196">
        <v>9.89</v>
      </c>
      <c r="S96" s="196">
        <v>6.79</v>
      </c>
      <c r="T96" s="196">
        <v>0</v>
      </c>
      <c r="U96" s="196">
        <v>2.52</v>
      </c>
      <c r="V96" s="196">
        <v>0.37</v>
      </c>
      <c r="W96" s="196">
        <v>0.83</v>
      </c>
      <c r="X96" s="196">
        <v>2.63</v>
      </c>
      <c r="Y96" s="196">
        <v>0</v>
      </c>
      <c r="Z96" s="196">
        <v>4.95</v>
      </c>
      <c r="AA96" s="196">
        <v>25.23</v>
      </c>
      <c r="AB96" s="196">
        <v>0</v>
      </c>
      <c r="AC96" s="196">
        <v>2.62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-35</v>
      </c>
      <c r="AL96" s="196">
        <v>0</v>
      </c>
      <c r="AM96" s="196">
        <v>0</v>
      </c>
      <c r="AN96" s="196">
        <v>0</v>
      </c>
      <c r="AO96" s="196">
        <v>242.99</v>
      </c>
      <c r="AP96" s="196">
        <v>0</v>
      </c>
      <c r="AQ96" s="196">
        <v>0</v>
      </c>
      <c r="AR96" s="196">
        <v>13.37</v>
      </c>
      <c r="AS96" s="196">
        <v>15.74</v>
      </c>
      <c r="AT96" s="196">
        <v>40.92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6.69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212.17</v>
      </c>
      <c r="L97" s="196">
        <v>7.51</v>
      </c>
      <c r="M97" s="196">
        <v>2.59</v>
      </c>
      <c r="N97" s="196">
        <v>1.05</v>
      </c>
      <c r="O97" s="196">
        <v>2.97</v>
      </c>
      <c r="P97" s="196">
        <v>0.94</v>
      </c>
      <c r="Q97" s="196">
        <v>6.7</v>
      </c>
      <c r="R97" s="196">
        <v>10.94</v>
      </c>
      <c r="S97" s="196">
        <v>6.79</v>
      </c>
      <c r="T97" s="196">
        <v>0</v>
      </c>
      <c r="U97" s="196">
        <v>2.52</v>
      </c>
      <c r="V97" s="196">
        <v>0.37</v>
      </c>
      <c r="W97" s="196">
        <v>0.83</v>
      </c>
      <c r="X97" s="196">
        <v>2.63</v>
      </c>
      <c r="Y97" s="196">
        <v>0</v>
      </c>
      <c r="Z97" s="196">
        <v>4.95</v>
      </c>
      <c r="AA97" s="196">
        <v>25.23</v>
      </c>
      <c r="AB97" s="196">
        <v>0</v>
      </c>
      <c r="AC97" s="196">
        <v>2.62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-35</v>
      </c>
      <c r="AL97" s="196">
        <v>0</v>
      </c>
      <c r="AM97" s="196">
        <v>0</v>
      </c>
      <c r="AN97" s="196">
        <v>0</v>
      </c>
      <c r="AO97" s="196">
        <v>242.99</v>
      </c>
      <c r="AP97" s="196">
        <v>0</v>
      </c>
      <c r="AQ97" s="196">
        <v>0</v>
      </c>
      <c r="AR97" s="196">
        <v>13.37</v>
      </c>
      <c r="AS97" s="196">
        <v>15.74</v>
      </c>
      <c r="AT97" s="196">
        <v>40.92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6.69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250.55</v>
      </c>
      <c r="L98" s="196">
        <v>7.51</v>
      </c>
      <c r="M98" s="196">
        <v>2.59</v>
      </c>
      <c r="N98" s="196">
        <v>1.05</v>
      </c>
      <c r="O98" s="196">
        <v>2.97</v>
      </c>
      <c r="P98" s="196">
        <v>0.94</v>
      </c>
      <c r="Q98" s="196">
        <v>6.7</v>
      </c>
      <c r="R98" s="196">
        <v>10.94</v>
      </c>
      <c r="S98" s="196">
        <v>6.79</v>
      </c>
      <c r="T98" s="196">
        <v>0</v>
      </c>
      <c r="U98" s="196">
        <v>2.52</v>
      </c>
      <c r="V98" s="196">
        <v>6.1</v>
      </c>
      <c r="W98" s="196">
        <v>0.83</v>
      </c>
      <c r="X98" s="196">
        <v>2.63</v>
      </c>
      <c r="Y98" s="196">
        <v>0</v>
      </c>
      <c r="Z98" s="196">
        <v>64.66</v>
      </c>
      <c r="AA98" s="196">
        <v>25.23</v>
      </c>
      <c r="AB98" s="196">
        <v>0</v>
      </c>
      <c r="AC98" s="196">
        <v>2.62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-35</v>
      </c>
      <c r="AL98" s="196">
        <v>0</v>
      </c>
      <c r="AM98" s="196">
        <v>0</v>
      </c>
      <c r="AN98" s="196">
        <v>0</v>
      </c>
      <c r="AO98" s="196">
        <v>242.99</v>
      </c>
      <c r="AP98" s="196">
        <v>0</v>
      </c>
      <c r="AQ98" s="196">
        <v>0</v>
      </c>
      <c r="AR98" s="196">
        <v>13.37</v>
      </c>
      <c r="AS98" s="196">
        <v>15.74</v>
      </c>
      <c r="AT98" s="196">
        <v>40.92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0.16056000000000023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2.8456049999999959</v>
      </c>
      <c r="L99">
        <f t="shared" si="0"/>
        <v>5.9152499999999761E-2</v>
      </c>
      <c r="M99">
        <f t="shared" si="0"/>
        <v>0.17220000000000044</v>
      </c>
      <c r="N99">
        <f t="shared" si="0"/>
        <v>6.5405000000000227E-2</v>
      </c>
      <c r="O99">
        <f t="shared" si="0"/>
        <v>0.11586000000000046</v>
      </c>
      <c r="P99">
        <f t="shared" si="0"/>
        <v>5.4569999999999952E-2</v>
      </c>
      <c r="Q99">
        <f t="shared" si="0"/>
        <v>5.3882499999999792E-2</v>
      </c>
      <c r="R99">
        <f t="shared" si="0"/>
        <v>8.5029999999999939E-2</v>
      </c>
      <c r="S99">
        <f t="shared" si="0"/>
        <v>5.2369999999999993E-2</v>
      </c>
      <c r="T99">
        <f t="shared" si="0"/>
        <v>0</v>
      </c>
      <c r="U99">
        <f t="shared" si="0"/>
        <v>6.0480000000000103E-2</v>
      </c>
      <c r="V99">
        <f t="shared" si="0"/>
        <v>4.505250000000003E-2</v>
      </c>
      <c r="W99">
        <f t="shared" si="0"/>
        <v>0.10186249999999969</v>
      </c>
      <c r="X99">
        <f t="shared" si="0"/>
        <v>0.29719499999999965</v>
      </c>
      <c r="Y99">
        <f t="shared" si="0"/>
        <v>0</v>
      </c>
      <c r="Z99">
        <f t="shared" si="0"/>
        <v>0.48029250000000084</v>
      </c>
      <c r="AA99">
        <f t="shared" si="0"/>
        <v>0.20072000000000045</v>
      </c>
      <c r="AB99">
        <f t="shared" si="0"/>
        <v>0</v>
      </c>
      <c r="AC99">
        <f t="shared" si="0"/>
        <v>2.4247500000000005E-2</v>
      </c>
      <c r="AD99">
        <f t="shared" si="0"/>
        <v>0.42438750000000025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-0.58393499999999987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5.4385800000000026</v>
      </c>
      <c r="AP99">
        <f t="shared" si="0"/>
        <v>0</v>
      </c>
      <c r="AQ99">
        <f t="shared" ref="AQ99:AX99" si="1">SUM(AQ3:AQ98)/4000</f>
        <v>0</v>
      </c>
      <c r="AR99">
        <f t="shared" si="1"/>
        <v>0.31741749999999946</v>
      </c>
      <c r="AS99">
        <f t="shared" si="1"/>
        <v>0.37776000000000015</v>
      </c>
      <c r="AT99">
        <f t="shared" si="1"/>
        <v>0.97967999999999889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3.87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87.4</v>
      </c>
      <c r="L3" s="196">
        <v>32.61</v>
      </c>
      <c r="M3" s="196">
        <v>0</v>
      </c>
      <c r="N3" s="196">
        <v>0.61</v>
      </c>
      <c r="O3" s="196">
        <v>2.04</v>
      </c>
      <c r="P3" s="196">
        <v>2.35</v>
      </c>
      <c r="Q3" s="196">
        <v>4.58</v>
      </c>
      <c r="R3" s="196">
        <v>5.97</v>
      </c>
      <c r="S3" s="196">
        <v>4.78</v>
      </c>
      <c r="T3" s="196">
        <v>0</v>
      </c>
      <c r="U3" s="196">
        <v>13.4</v>
      </c>
      <c r="V3" s="196">
        <v>5.27</v>
      </c>
      <c r="W3" s="196">
        <v>6.98</v>
      </c>
      <c r="X3" s="196">
        <v>20.2</v>
      </c>
      <c r="Y3" s="196">
        <v>0</v>
      </c>
      <c r="Z3" s="196">
        <v>38.06</v>
      </c>
      <c r="AA3" s="196">
        <v>13.32</v>
      </c>
      <c r="AB3" s="196">
        <v>0</v>
      </c>
      <c r="AC3" s="196">
        <v>0</v>
      </c>
      <c r="AD3" s="196">
        <v>13.64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9.17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7.73</v>
      </c>
      <c r="AS3" s="196">
        <v>9.1</v>
      </c>
      <c r="AT3" s="196">
        <v>23.66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3.87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87.4</v>
      </c>
      <c r="L4" s="196">
        <v>32.61</v>
      </c>
      <c r="M4" s="196">
        <v>0</v>
      </c>
      <c r="N4" s="196">
        <v>0.61</v>
      </c>
      <c r="O4" s="196">
        <v>2.04</v>
      </c>
      <c r="P4" s="196">
        <v>2.35</v>
      </c>
      <c r="Q4" s="196">
        <v>4.58</v>
      </c>
      <c r="R4" s="196">
        <v>5.97</v>
      </c>
      <c r="S4" s="196">
        <v>4.78</v>
      </c>
      <c r="T4" s="196">
        <v>0</v>
      </c>
      <c r="U4" s="196">
        <v>13.4</v>
      </c>
      <c r="V4" s="196">
        <v>5.27</v>
      </c>
      <c r="W4" s="196">
        <v>6.98</v>
      </c>
      <c r="X4" s="196">
        <v>20.2</v>
      </c>
      <c r="Y4" s="196">
        <v>0</v>
      </c>
      <c r="Z4" s="196">
        <v>38.06</v>
      </c>
      <c r="AA4" s="196">
        <v>13.32</v>
      </c>
      <c r="AB4" s="196">
        <v>0</v>
      </c>
      <c r="AC4" s="196">
        <v>0</v>
      </c>
      <c r="AD4" s="196">
        <v>13.64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9.17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7.73</v>
      </c>
      <c r="AS4" s="196">
        <v>9.1</v>
      </c>
      <c r="AT4" s="196">
        <v>23.66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3.87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87.4</v>
      </c>
      <c r="L5" s="196">
        <v>32.61</v>
      </c>
      <c r="M5" s="196">
        <v>0</v>
      </c>
      <c r="N5" s="196">
        <v>0.61</v>
      </c>
      <c r="O5" s="196">
        <v>2.04</v>
      </c>
      <c r="P5" s="196">
        <v>2.35</v>
      </c>
      <c r="Q5" s="196">
        <v>4.58</v>
      </c>
      <c r="R5" s="196">
        <v>5.97</v>
      </c>
      <c r="S5" s="196">
        <v>4.78</v>
      </c>
      <c r="T5" s="196">
        <v>0</v>
      </c>
      <c r="U5" s="196">
        <v>13.4</v>
      </c>
      <c r="V5" s="196">
        <v>5.27</v>
      </c>
      <c r="W5" s="196">
        <v>6.98</v>
      </c>
      <c r="X5" s="196">
        <v>20.2</v>
      </c>
      <c r="Y5" s="196">
        <v>0</v>
      </c>
      <c r="Z5" s="196">
        <v>38.06</v>
      </c>
      <c r="AA5" s="196">
        <v>13.32</v>
      </c>
      <c r="AB5" s="196">
        <v>0</v>
      </c>
      <c r="AC5" s="196">
        <v>0</v>
      </c>
      <c r="AD5" s="196">
        <v>13.64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9.17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7.73</v>
      </c>
      <c r="AS5" s="196">
        <v>9.1</v>
      </c>
      <c r="AT5" s="196">
        <v>23.66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3.87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87.4</v>
      </c>
      <c r="L6" s="196">
        <v>32.61</v>
      </c>
      <c r="M6" s="196">
        <v>0</v>
      </c>
      <c r="N6" s="196">
        <v>0.61</v>
      </c>
      <c r="O6" s="196">
        <v>2.04</v>
      </c>
      <c r="P6" s="196">
        <v>2.35</v>
      </c>
      <c r="Q6" s="196">
        <v>4.58</v>
      </c>
      <c r="R6" s="196">
        <v>5.97</v>
      </c>
      <c r="S6" s="196">
        <v>4.78</v>
      </c>
      <c r="T6" s="196">
        <v>0</v>
      </c>
      <c r="U6" s="196">
        <v>13.4</v>
      </c>
      <c r="V6" s="196">
        <v>5.27</v>
      </c>
      <c r="W6" s="196">
        <v>6.98</v>
      </c>
      <c r="X6" s="196">
        <v>20.2</v>
      </c>
      <c r="Y6" s="196">
        <v>0</v>
      </c>
      <c r="Z6" s="196">
        <v>38.06</v>
      </c>
      <c r="AA6" s="196">
        <v>13.32</v>
      </c>
      <c r="AB6" s="196">
        <v>0</v>
      </c>
      <c r="AC6" s="196">
        <v>0</v>
      </c>
      <c r="AD6" s="196">
        <v>13.64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9.17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7.73</v>
      </c>
      <c r="AS6" s="196">
        <v>9.1</v>
      </c>
      <c r="AT6" s="196">
        <v>23.66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3.87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87.4</v>
      </c>
      <c r="L7" s="196">
        <v>32.61</v>
      </c>
      <c r="M7" s="196">
        <v>0</v>
      </c>
      <c r="N7" s="196">
        <v>0.61</v>
      </c>
      <c r="O7" s="196">
        <v>2.04</v>
      </c>
      <c r="P7" s="196">
        <v>2.35</v>
      </c>
      <c r="Q7" s="196">
        <v>4.58</v>
      </c>
      <c r="R7" s="196">
        <v>5.97</v>
      </c>
      <c r="S7" s="196">
        <v>4.78</v>
      </c>
      <c r="T7" s="196">
        <v>0</v>
      </c>
      <c r="U7" s="196">
        <v>13.4</v>
      </c>
      <c r="V7" s="196">
        <v>5.27</v>
      </c>
      <c r="W7" s="196">
        <v>6.98</v>
      </c>
      <c r="X7" s="196">
        <v>17.32</v>
      </c>
      <c r="Y7" s="196">
        <v>0</v>
      </c>
      <c r="Z7" s="196">
        <v>38.06</v>
      </c>
      <c r="AA7" s="196">
        <v>13.32</v>
      </c>
      <c r="AB7" s="196">
        <v>0</v>
      </c>
      <c r="AC7" s="196">
        <v>0</v>
      </c>
      <c r="AD7" s="196">
        <v>13.64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9.17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7.73</v>
      </c>
      <c r="AS7" s="196">
        <v>9.1</v>
      </c>
      <c r="AT7" s="196">
        <v>23.66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3.87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87.4</v>
      </c>
      <c r="L8" s="196">
        <v>32.61</v>
      </c>
      <c r="M8" s="196">
        <v>0</v>
      </c>
      <c r="N8" s="196">
        <v>0.61</v>
      </c>
      <c r="O8" s="196">
        <v>2.04</v>
      </c>
      <c r="P8" s="196">
        <v>2.35</v>
      </c>
      <c r="Q8" s="196">
        <v>4.58</v>
      </c>
      <c r="R8" s="196">
        <v>5.97</v>
      </c>
      <c r="S8" s="196">
        <v>4.78</v>
      </c>
      <c r="T8" s="196">
        <v>0</v>
      </c>
      <c r="U8" s="196">
        <v>13.4</v>
      </c>
      <c r="V8" s="196">
        <v>5.27</v>
      </c>
      <c r="W8" s="196">
        <v>6.98</v>
      </c>
      <c r="X8" s="196">
        <v>17.32</v>
      </c>
      <c r="Y8" s="196">
        <v>0</v>
      </c>
      <c r="Z8" s="196">
        <v>38.06</v>
      </c>
      <c r="AA8" s="196">
        <v>13.32</v>
      </c>
      <c r="AB8" s="196">
        <v>0</v>
      </c>
      <c r="AC8" s="196">
        <v>0</v>
      </c>
      <c r="AD8" s="196">
        <v>13.64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9.17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7.73</v>
      </c>
      <c r="AS8" s="196">
        <v>9.1</v>
      </c>
      <c r="AT8" s="196">
        <v>23.66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3.87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87.4</v>
      </c>
      <c r="L9" s="196">
        <v>32.61</v>
      </c>
      <c r="M9" s="196">
        <v>0</v>
      </c>
      <c r="N9" s="196">
        <v>0.61</v>
      </c>
      <c r="O9" s="196">
        <v>2.04</v>
      </c>
      <c r="P9" s="196">
        <v>2.35</v>
      </c>
      <c r="Q9" s="196">
        <v>2.66</v>
      </c>
      <c r="R9" s="196">
        <v>5.01</v>
      </c>
      <c r="S9" s="196">
        <v>3.82</v>
      </c>
      <c r="T9" s="196">
        <v>0</v>
      </c>
      <c r="U9" s="196">
        <v>13.4</v>
      </c>
      <c r="V9" s="196">
        <v>5.27</v>
      </c>
      <c r="W9" s="196">
        <v>6.98</v>
      </c>
      <c r="X9" s="196">
        <v>17.32</v>
      </c>
      <c r="Y9" s="196">
        <v>0</v>
      </c>
      <c r="Z9" s="196">
        <v>38.06</v>
      </c>
      <c r="AA9" s="196">
        <v>13.32</v>
      </c>
      <c r="AB9" s="196">
        <v>0</v>
      </c>
      <c r="AC9" s="196">
        <v>0</v>
      </c>
      <c r="AD9" s="196">
        <v>13.64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9.17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7.73</v>
      </c>
      <c r="AS9" s="196">
        <v>9.1</v>
      </c>
      <c r="AT9" s="196">
        <v>23.66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3.87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87.4</v>
      </c>
      <c r="L10" s="196">
        <v>32.61</v>
      </c>
      <c r="M10" s="196">
        <v>0</v>
      </c>
      <c r="N10" s="196">
        <v>0.61</v>
      </c>
      <c r="O10" s="196">
        <v>2.04</v>
      </c>
      <c r="P10" s="196">
        <v>2.35</v>
      </c>
      <c r="Q10" s="196">
        <v>2.66</v>
      </c>
      <c r="R10" s="196">
        <v>5.01</v>
      </c>
      <c r="S10" s="196">
        <v>3.82</v>
      </c>
      <c r="T10" s="196">
        <v>0</v>
      </c>
      <c r="U10" s="196">
        <v>13.4</v>
      </c>
      <c r="V10" s="196">
        <v>5.27</v>
      </c>
      <c r="W10" s="196">
        <v>6.98</v>
      </c>
      <c r="X10" s="196">
        <v>17.32</v>
      </c>
      <c r="Y10" s="196">
        <v>0</v>
      </c>
      <c r="Z10" s="196">
        <v>38.06</v>
      </c>
      <c r="AA10" s="196">
        <v>13.32</v>
      </c>
      <c r="AB10" s="196">
        <v>0</v>
      </c>
      <c r="AC10" s="196">
        <v>0</v>
      </c>
      <c r="AD10" s="196">
        <v>13.64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9.17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7.73</v>
      </c>
      <c r="AS10" s="196">
        <v>9.1</v>
      </c>
      <c r="AT10" s="196">
        <v>23.66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3.87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87.4</v>
      </c>
      <c r="L11" s="196">
        <v>32.61</v>
      </c>
      <c r="M11" s="196">
        <v>0</v>
      </c>
      <c r="N11" s="196">
        <v>0.61</v>
      </c>
      <c r="O11" s="196">
        <v>2.04</v>
      </c>
      <c r="P11" s="196">
        <v>2.35</v>
      </c>
      <c r="Q11" s="196">
        <v>2.66</v>
      </c>
      <c r="R11" s="196">
        <v>5.01</v>
      </c>
      <c r="S11" s="196">
        <v>3.82</v>
      </c>
      <c r="T11" s="196">
        <v>0</v>
      </c>
      <c r="U11" s="196">
        <v>13.4</v>
      </c>
      <c r="V11" s="196">
        <v>5.27</v>
      </c>
      <c r="W11" s="196">
        <v>6.98</v>
      </c>
      <c r="X11" s="196">
        <v>17.32</v>
      </c>
      <c r="Y11" s="196">
        <v>0</v>
      </c>
      <c r="Z11" s="196">
        <v>38.06</v>
      </c>
      <c r="AA11" s="196">
        <v>13.32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9.17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7.73</v>
      </c>
      <c r="AS11" s="196">
        <v>9.1</v>
      </c>
      <c r="AT11" s="196">
        <v>23.66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3.87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87.4</v>
      </c>
      <c r="L12" s="196">
        <v>32.61</v>
      </c>
      <c r="M12" s="196">
        <v>0</v>
      </c>
      <c r="N12" s="196">
        <v>0.61</v>
      </c>
      <c r="O12" s="196">
        <v>2.04</v>
      </c>
      <c r="P12" s="196">
        <v>2.35</v>
      </c>
      <c r="Q12" s="196">
        <v>2.66</v>
      </c>
      <c r="R12" s="196">
        <v>5.01</v>
      </c>
      <c r="S12" s="196">
        <v>3.82</v>
      </c>
      <c r="T12" s="196">
        <v>0</v>
      </c>
      <c r="U12" s="196">
        <v>13.4</v>
      </c>
      <c r="V12" s="196">
        <v>5.27</v>
      </c>
      <c r="W12" s="196">
        <v>6.98</v>
      </c>
      <c r="X12" s="196">
        <v>17.32</v>
      </c>
      <c r="Y12" s="196">
        <v>0</v>
      </c>
      <c r="Z12" s="196">
        <v>38.06</v>
      </c>
      <c r="AA12" s="196">
        <v>13.32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9.17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7.73</v>
      </c>
      <c r="AS12" s="196">
        <v>9.1</v>
      </c>
      <c r="AT12" s="196">
        <v>23.66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3.87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87.4</v>
      </c>
      <c r="L13" s="196">
        <v>32.61</v>
      </c>
      <c r="M13" s="196">
        <v>0</v>
      </c>
      <c r="N13" s="196">
        <v>0.61</v>
      </c>
      <c r="O13" s="196">
        <v>2.04</v>
      </c>
      <c r="P13" s="196">
        <v>2.35</v>
      </c>
      <c r="Q13" s="196">
        <v>2.66</v>
      </c>
      <c r="R13" s="196">
        <v>5.01</v>
      </c>
      <c r="S13" s="196">
        <v>3.82</v>
      </c>
      <c r="T13" s="196">
        <v>0</v>
      </c>
      <c r="U13" s="196">
        <v>13.4</v>
      </c>
      <c r="V13" s="196">
        <v>5.27</v>
      </c>
      <c r="W13" s="196">
        <v>6.98</v>
      </c>
      <c r="X13" s="196">
        <v>17.32</v>
      </c>
      <c r="Y13" s="196">
        <v>0</v>
      </c>
      <c r="Z13" s="196">
        <v>38.06</v>
      </c>
      <c r="AA13" s="196">
        <v>13.32</v>
      </c>
      <c r="AB13" s="196">
        <v>0</v>
      </c>
      <c r="AC13" s="196">
        <v>0</v>
      </c>
      <c r="AD13" s="196">
        <v>13.64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9.17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7.73</v>
      </c>
      <c r="AS13" s="196">
        <v>9.1</v>
      </c>
      <c r="AT13" s="196">
        <v>23.66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3.87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87.4</v>
      </c>
      <c r="L14" s="196">
        <v>32.61</v>
      </c>
      <c r="M14" s="196">
        <v>0</v>
      </c>
      <c r="N14" s="196">
        <v>0.61</v>
      </c>
      <c r="O14" s="196">
        <v>2.04</v>
      </c>
      <c r="P14" s="196">
        <v>2.35</v>
      </c>
      <c r="Q14" s="196">
        <v>2.66</v>
      </c>
      <c r="R14" s="196">
        <v>5.01</v>
      </c>
      <c r="S14" s="196">
        <v>3.82</v>
      </c>
      <c r="T14" s="196">
        <v>0</v>
      </c>
      <c r="U14" s="196">
        <v>13.4</v>
      </c>
      <c r="V14" s="196">
        <v>5.27</v>
      </c>
      <c r="W14" s="196">
        <v>6.98</v>
      </c>
      <c r="X14" s="196">
        <v>17.32</v>
      </c>
      <c r="Y14" s="196">
        <v>0</v>
      </c>
      <c r="Z14" s="196">
        <v>38.06</v>
      </c>
      <c r="AA14" s="196">
        <v>13.32</v>
      </c>
      <c r="AB14" s="196">
        <v>0</v>
      </c>
      <c r="AC14" s="196">
        <v>0</v>
      </c>
      <c r="AD14" s="196">
        <v>13.64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9.17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7.73</v>
      </c>
      <c r="AS14" s="196">
        <v>9.1</v>
      </c>
      <c r="AT14" s="196">
        <v>23.66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3.87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87.4</v>
      </c>
      <c r="L15" s="196">
        <v>32.61</v>
      </c>
      <c r="M15" s="196">
        <v>0</v>
      </c>
      <c r="N15" s="196">
        <v>0.61</v>
      </c>
      <c r="O15" s="196">
        <v>2.04</v>
      </c>
      <c r="P15" s="196">
        <v>2.35</v>
      </c>
      <c r="Q15" s="196">
        <v>2.66</v>
      </c>
      <c r="R15" s="196">
        <v>5.01</v>
      </c>
      <c r="S15" s="196">
        <v>3.82</v>
      </c>
      <c r="T15" s="196">
        <v>0</v>
      </c>
      <c r="U15" s="196">
        <v>13.4</v>
      </c>
      <c r="V15" s="196">
        <v>5.27</v>
      </c>
      <c r="W15" s="196">
        <v>7.18</v>
      </c>
      <c r="X15" s="196">
        <v>2.93</v>
      </c>
      <c r="Y15" s="196">
        <v>0</v>
      </c>
      <c r="Z15" s="196">
        <v>38.06</v>
      </c>
      <c r="AA15" s="196">
        <v>13.32</v>
      </c>
      <c r="AB15" s="196">
        <v>0</v>
      </c>
      <c r="AC15" s="196">
        <v>0</v>
      </c>
      <c r="AD15" s="196">
        <v>13.64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9.17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7.73</v>
      </c>
      <c r="AS15" s="196">
        <v>9.1</v>
      </c>
      <c r="AT15" s="196">
        <v>23.66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3.87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87.4</v>
      </c>
      <c r="L16" s="196">
        <v>32.61</v>
      </c>
      <c r="M16" s="196">
        <v>0</v>
      </c>
      <c r="N16" s="196">
        <v>0.61</v>
      </c>
      <c r="O16" s="196">
        <v>2.04</v>
      </c>
      <c r="P16" s="196">
        <v>2.35</v>
      </c>
      <c r="Q16" s="196">
        <v>2.66</v>
      </c>
      <c r="R16" s="196">
        <v>5.01</v>
      </c>
      <c r="S16" s="196">
        <v>3.82</v>
      </c>
      <c r="T16" s="196">
        <v>0</v>
      </c>
      <c r="U16" s="196">
        <v>13.4</v>
      </c>
      <c r="V16" s="196">
        <v>5.27</v>
      </c>
      <c r="W16" s="196">
        <v>7.18</v>
      </c>
      <c r="X16" s="196">
        <v>2.93</v>
      </c>
      <c r="Y16" s="196">
        <v>0</v>
      </c>
      <c r="Z16" s="196">
        <v>38.06</v>
      </c>
      <c r="AA16" s="196">
        <v>13.32</v>
      </c>
      <c r="AB16" s="196">
        <v>0</v>
      </c>
      <c r="AC16" s="196">
        <v>0</v>
      </c>
      <c r="AD16" s="196">
        <v>13.64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9.17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7.73</v>
      </c>
      <c r="AS16" s="196">
        <v>9.1</v>
      </c>
      <c r="AT16" s="196">
        <v>23.66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3.87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87.4</v>
      </c>
      <c r="L17" s="196">
        <v>32.61</v>
      </c>
      <c r="M17" s="196">
        <v>0</v>
      </c>
      <c r="N17" s="196">
        <v>0.61</v>
      </c>
      <c r="O17" s="196">
        <v>2.04</v>
      </c>
      <c r="P17" s="196">
        <v>2.35</v>
      </c>
      <c r="Q17" s="196">
        <v>2.66</v>
      </c>
      <c r="R17" s="196">
        <v>5.01</v>
      </c>
      <c r="S17" s="196">
        <v>3.82</v>
      </c>
      <c r="T17" s="196">
        <v>0</v>
      </c>
      <c r="U17" s="196">
        <v>13.4</v>
      </c>
      <c r="V17" s="196">
        <v>5.27</v>
      </c>
      <c r="W17" s="196">
        <v>7.18</v>
      </c>
      <c r="X17" s="196">
        <v>2.93</v>
      </c>
      <c r="Y17" s="196">
        <v>0</v>
      </c>
      <c r="Z17" s="196">
        <v>38.06</v>
      </c>
      <c r="AA17" s="196">
        <v>13.32</v>
      </c>
      <c r="AB17" s="196">
        <v>0</v>
      </c>
      <c r="AC17" s="196">
        <v>0</v>
      </c>
      <c r="AD17" s="196">
        <v>13.64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9.17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7.73</v>
      </c>
      <c r="AS17" s="196">
        <v>9.1</v>
      </c>
      <c r="AT17" s="196">
        <v>23.66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3.87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87.4</v>
      </c>
      <c r="L18" s="196">
        <v>32.61</v>
      </c>
      <c r="M18" s="196">
        <v>0</v>
      </c>
      <c r="N18" s="196">
        <v>0.61</v>
      </c>
      <c r="O18" s="196">
        <v>2.04</v>
      </c>
      <c r="P18" s="196">
        <v>2.35</v>
      </c>
      <c r="Q18" s="196">
        <v>2.66</v>
      </c>
      <c r="R18" s="196">
        <v>5.01</v>
      </c>
      <c r="S18" s="196">
        <v>3.82</v>
      </c>
      <c r="T18" s="196">
        <v>0</v>
      </c>
      <c r="U18" s="196">
        <v>13.4</v>
      </c>
      <c r="V18" s="196">
        <v>5.27</v>
      </c>
      <c r="W18" s="196">
        <v>7.18</v>
      </c>
      <c r="X18" s="196">
        <v>2.93</v>
      </c>
      <c r="Y18" s="196">
        <v>0</v>
      </c>
      <c r="Z18" s="196">
        <v>38.06</v>
      </c>
      <c r="AA18" s="196">
        <v>13.32</v>
      </c>
      <c r="AB18" s="196">
        <v>0</v>
      </c>
      <c r="AC18" s="196">
        <v>0</v>
      </c>
      <c r="AD18" s="196">
        <v>13.64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9.17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7.73</v>
      </c>
      <c r="AS18" s="196">
        <v>9.1</v>
      </c>
      <c r="AT18" s="196">
        <v>23.66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3.87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87.4</v>
      </c>
      <c r="L19" s="196">
        <v>32.61</v>
      </c>
      <c r="M19" s="196">
        <v>0</v>
      </c>
      <c r="N19" s="196">
        <v>0.61</v>
      </c>
      <c r="O19" s="196">
        <v>2.04</v>
      </c>
      <c r="P19" s="196">
        <v>2.35</v>
      </c>
      <c r="Q19" s="196">
        <v>2.66</v>
      </c>
      <c r="R19" s="196">
        <v>5.01</v>
      </c>
      <c r="S19" s="196">
        <v>3.82</v>
      </c>
      <c r="T19" s="196">
        <v>0</v>
      </c>
      <c r="U19" s="196">
        <v>13.4</v>
      </c>
      <c r="V19" s="196">
        <v>5.27</v>
      </c>
      <c r="W19" s="196">
        <v>7.18</v>
      </c>
      <c r="X19" s="196">
        <v>2.93</v>
      </c>
      <c r="Y19" s="196">
        <v>0</v>
      </c>
      <c r="Z19" s="196">
        <v>38.06</v>
      </c>
      <c r="AA19" s="196">
        <v>13.32</v>
      </c>
      <c r="AB19" s="196">
        <v>0</v>
      </c>
      <c r="AC19" s="196">
        <v>0</v>
      </c>
      <c r="AD19" s="196">
        <v>13.64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9.17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7.73</v>
      </c>
      <c r="AS19" s="196">
        <v>9.1</v>
      </c>
      <c r="AT19" s="196">
        <v>23.66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3.87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87.4</v>
      </c>
      <c r="L20" s="196">
        <v>32.61</v>
      </c>
      <c r="M20" s="196">
        <v>0</v>
      </c>
      <c r="N20" s="196">
        <v>0.61</v>
      </c>
      <c r="O20" s="196">
        <v>2.04</v>
      </c>
      <c r="P20" s="196">
        <v>2.35</v>
      </c>
      <c r="Q20" s="196">
        <v>2.66</v>
      </c>
      <c r="R20" s="196">
        <v>5.01</v>
      </c>
      <c r="S20" s="196">
        <v>3.82</v>
      </c>
      <c r="T20" s="196">
        <v>0</v>
      </c>
      <c r="U20" s="196">
        <v>13.4</v>
      </c>
      <c r="V20" s="196">
        <v>5.27</v>
      </c>
      <c r="W20" s="196">
        <v>7.18</v>
      </c>
      <c r="X20" s="196">
        <v>2.93</v>
      </c>
      <c r="Y20" s="196">
        <v>0</v>
      </c>
      <c r="Z20" s="196">
        <v>38.06</v>
      </c>
      <c r="AA20" s="196">
        <v>13.32</v>
      </c>
      <c r="AB20" s="196">
        <v>0</v>
      </c>
      <c r="AC20" s="196">
        <v>0</v>
      </c>
      <c r="AD20" s="196">
        <v>13.64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9.17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7.73</v>
      </c>
      <c r="AS20" s="196">
        <v>9.1</v>
      </c>
      <c r="AT20" s="196">
        <v>23.66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3.87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87.4</v>
      </c>
      <c r="L21" s="196">
        <v>32.61</v>
      </c>
      <c r="M21" s="196">
        <v>0</v>
      </c>
      <c r="N21" s="196">
        <v>0.61</v>
      </c>
      <c r="O21" s="196">
        <v>2.04</v>
      </c>
      <c r="P21" s="196">
        <v>2.35</v>
      </c>
      <c r="Q21" s="196">
        <v>2.66</v>
      </c>
      <c r="R21" s="196">
        <v>5.01</v>
      </c>
      <c r="S21" s="196">
        <v>3.82</v>
      </c>
      <c r="T21" s="196">
        <v>0</v>
      </c>
      <c r="U21" s="196">
        <v>13.4</v>
      </c>
      <c r="V21" s="196">
        <v>5.27</v>
      </c>
      <c r="W21" s="196">
        <v>7.18</v>
      </c>
      <c r="X21" s="196">
        <v>2.93</v>
      </c>
      <c r="Y21" s="196">
        <v>0</v>
      </c>
      <c r="Z21" s="196">
        <v>38.06</v>
      </c>
      <c r="AA21" s="196">
        <v>13.32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9.17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7.73</v>
      </c>
      <c r="AS21" s="196">
        <v>9.1</v>
      </c>
      <c r="AT21" s="196">
        <v>23.66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3.87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87.4</v>
      </c>
      <c r="L22" s="196">
        <v>32.61</v>
      </c>
      <c r="M22" s="196">
        <v>0</v>
      </c>
      <c r="N22" s="196">
        <v>0.61</v>
      </c>
      <c r="O22" s="196">
        <v>2.04</v>
      </c>
      <c r="P22" s="196">
        <v>2.35</v>
      </c>
      <c r="Q22" s="196">
        <v>2.66</v>
      </c>
      <c r="R22" s="196">
        <v>5.01</v>
      </c>
      <c r="S22" s="196">
        <v>3.82</v>
      </c>
      <c r="T22" s="196">
        <v>0</v>
      </c>
      <c r="U22" s="196">
        <v>13.4</v>
      </c>
      <c r="V22" s="196">
        <v>5.27</v>
      </c>
      <c r="W22" s="196">
        <v>7.18</v>
      </c>
      <c r="X22" s="196">
        <v>2.93</v>
      </c>
      <c r="Y22" s="196">
        <v>0</v>
      </c>
      <c r="Z22" s="196">
        <v>38.06</v>
      </c>
      <c r="AA22" s="196">
        <v>13.32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9.17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7.73</v>
      </c>
      <c r="AS22" s="196">
        <v>9.1</v>
      </c>
      <c r="AT22" s="196">
        <v>23.66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3.87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87.4</v>
      </c>
      <c r="L23" s="196">
        <v>32.61</v>
      </c>
      <c r="M23" s="196">
        <v>0</v>
      </c>
      <c r="N23" s="196">
        <v>0.76</v>
      </c>
      <c r="O23" s="196">
        <v>2.04</v>
      </c>
      <c r="P23" s="196">
        <v>2.35</v>
      </c>
      <c r="Q23" s="196">
        <v>2.66</v>
      </c>
      <c r="R23" s="196">
        <v>5.01</v>
      </c>
      <c r="S23" s="196">
        <v>3.82</v>
      </c>
      <c r="T23" s="196">
        <v>0</v>
      </c>
      <c r="U23" s="196">
        <v>13.4</v>
      </c>
      <c r="V23" s="196">
        <v>5.27</v>
      </c>
      <c r="W23" s="196">
        <v>7.17</v>
      </c>
      <c r="X23" s="196">
        <v>2.93</v>
      </c>
      <c r="Y23" s="196">
        <v>0</v>
      </c>
      <c r="Z23" s="196">
        <v>39.380000000000003</v>
      </c>
      <c r="AA23" s="196">
        <v>13.32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9.17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7.73</v>
      </c>
      <c r="AS23" s="196">
        <v>9.1</v>
      </c>
      <c r="AT23" s="196">
        <v>23.66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3.87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87.4</v>
      </c>
      <c r="L24" s="196">
        <v>32.61</v>
      </c>
      <c r="M24" s="196">
        <v>0</v>
      </c>
      <c r="N24" s="196">
        <v>0.61</v>
      </c>
      <c r="O24" s="196">
        <v>2.04</v>
      </c>
      <c r="P24" s="196">
        <v>2.35</v>
      </c>
      <c r="Q24" s="196">
        <v>2.66</v>
      </c>
      <c r="R24" s="196">
        <v>5.01</v>
      </c>
      <c r="S24" s="196">
        <v>3.82</v>
      </c>
      <c r="T24" s="196">
        <v>0</v>
      </c>
      <c r="U24" s="196">
        <v>13.4</v>
      </c>
      <c r="V24" s="196">
        <v>5.27</v>
      </c>
      <c r="W24" s="196">
        <v>7.17</v>
      </c>
      <c r="X24" s="196">
        <v>2.93</v>
      </c>
      <c r="Y24" s="196">
        <v>0</v>
      </c>
      <c r="Z24" s="196">
        <v>39.380000000000003</v>
      </c>
      <c r="AA24" s="196">
        <v>13.32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9.17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7.73</v>
      </c>
      <c r="AS24" s="196">
        <v>9.1</v>
      </c>
      <c r="AT24" s="196">
        <v>23.66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3.87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87.4</v>
      </c>
      <c r="L25" s="196">
        <v>32.61</v>
      </c>
      <c r="M25" s="196">
        <v>0</v>
      </c>
      <c r="N25" s="196">
        <v>0.61</v>
      </c>
      <c r="O25" s="196">
        <v>2.04</v>
      </c>
      <c r="P25" s="196">
        <v>2.35</v>
      </c>
      <c r="Q25" s="196">
        <v>2.66</v>
      </c>
      <c r="R25" s="196">
        <v>5.01</v>
      </c>
      <c r="S25" s="196">
        <v>3.82</v>
      </c>
      <c r="T25" s="196">
        <v>0</v>
      </c>
      <c r="U25" s="196">
        <v>13.4</v>
      </c>
      <c r="V25" s="196">
        <v>5.27</v>
      </c>
      <c r="W25" s="196">
        <v>2.91</v>
      </c>
      <c r="X25" s="196">
        <v>0</v>
      </c>
      <c r="Y25" s="196">
        <v>0</v>
      </c>
      <c r="Z25" s="196">
        <v>39.380000000000003</v>
      </c>
      <c r="AA25" s="196">
        <v>13.32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9.17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7.73</v>
      </c>
      <c r="AS25" s="196">
        <v>9.1</v>
      </c>
      <c r="AT25" s="196">
        <v>23.66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3.87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87.4</v>
      </c>
      <c r="L26" s="196">
        <v>32.61</v>
      </c>
      <c r="M26" s="196">
        <v>0</v>
      </c>
      <c r="N26" s="196">
        <v>0.61</v>
      </c>
      <c r="O26" s="196">
        <v>2.04</v>
      </c>
      <c r="P26" s="196">
        <v>2.35</v>
      </c>
      <c r="Q26" s="196">
        <v>2.66</v>
      </c>
      <c r="R26" s="196">
        <v>5.01</v>
      </c>
      <c r="S26" s="196">
        <v>3.82</v>
      </c>
      <c r="T26" s="196">
        <v>0</v>
      </c>
      <c r="U26" s="196">
        <v>13.4</v>
      </c>
      <c r="V26" s="196">
        <v>5.27</v>
      </c>
      <c r="W26" s="196">
        <v>1.23</v>
      </c>
      <c r="X26" s="196">
        <v>0</v>
      </c>
      <c r="Y26" s="196">
        <v>0</v>
      </c>
      <c r="Z26" s="196">
        <v>12.42</v>
      </c>
      <c r="AA26" s="196">
        <v>13.32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9.17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7.73</v>
      </c>
      <c r="AS26" s="196">
        <v>9.1</v>
      </c>
      <c r="AT26" s="196">
        <v>23.66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3.87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89.55</v>
      </c>
      <c r="L27" s="196">
        <v>32.61</v>
      </c>
      <c r="M27" s="196">
        <v>0</v>
      </c>
      <c r="N27" s="196">
        <v>0.61</v>
      </c>
      <c r="O27" s="196">
        <v>2.04</v>
      </c>
      <c r="P27" s="196">
        <v>2.35</v>
      </c>
      <c r="Q27" s="196">
        <v>3.3</v>
      </c>
      <c r="R27" s="196">
        <v>5.25</v>
      </c>
      <c r="S27" s="196">
        <v>4.16</v>
      </c>
      <c r="T27" s="196">
        <v>0</v>
      </c>
      <c r="U27" s="196">
        <v>13.4</v>
      </c>
      <c r="V27" s="196">
        <v>5.27</v>
      </c>
      <c r="W27" s="196">
        <v>0.94</v>
      </c>
      <c r="X27" s="196">
        <v>1.3</v>
      </c>
      <c r="Y27" s="196">
        <v>0</v>
      </c>
      <c r="Z27" s="196">
        <v>11.88</v>
      </c>
      <c r="AA27" s="196">
        <v>13.31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9.17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7.73</v>
      </c>
      <c r="AS27" s="196">
        <v>9.1</v>
      </c>
      <c r="AT27" s="196">
        <v>23.66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3.87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87.4</v>
      </c>
      <c r="L28" s="196">
        <v>32.61</v>
      </c>
      <c r="M28" s="196">
        <v>0</v>
      </c>
      <c r="N28" s="196">
        <v>0.61</v>
      </c>
      <c r="O28" s="196">
        <v>2.04</v>
      </c>
      <c r="P28" s="196">
        <v>2.35</v>
      </c>
      <c r="Q28" s="196">
        <v>2.68</v>
      </c>
      <c r="R28" s="196">
        <v>5.01</v>
      </c>
      <c r="S28" s="196">
        <v>3.82</v>
      </c>
      <c r="T28" s="196">
        <v>0</v>
      </c>
      <c r="U28" s="196">
        <v>13.4</v>
      </c>
      <c r="V28" s="196">
        <v>0.61</v>
      </c>
      <c r="W28" s="196">
        <v>0.94</v>
      </c>
      <c r="X28" s="196">
        <v>1.3</v>
      </c>
      <c r="Y28" s="196">
        <v>0</v>
      </c>
      <c r="Z28" s="196">
        <v>2.86</v>
      </c>
      <c r="AA28" s="196">
        <v>13.31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9.17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7.73</v>
      </c>
      <c r="AS28" s="196">
        <v>9.1</v>
      </c>
      <c r="AT28" s="196">
        <v>23.66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3.87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87.4</v>
      </c>
      <c r="L29" s="196">
        <v>32.61</v>
      </c>
      <c r="M29" s="196">
        <v>0</v>
      </c>
      <c r="N29" s="196">
        <v>0.61</v>
      </c>
      <c r="O29" s="196">
        <v>2.04</v>
      </c>
      <c r="P29" s="196">
        <v>2.35</v>
      </c>
      <c r="Q29" s="196">
        <v>2.66</v>
      </c>
      <c r="R29" s="196">
        <v>5.01</v>
      </c>
      <c r="S29" s="196">
        <v>3.82</v>
      </c>
      <c r="T29" s="196">
        <v>0</v>
      </c>
      <c r="U29" s="196">
        <v>13.4</v>
      </c>
      <c r="V29" s="196">
        <v>0.24</v>
      </c>
      <c r="W29" s="196">
        <v>0.94</v>
      </c>
      <c r="X29" s="196">
        <v>1.3</v>
      </c>
      <c r="Y29" s="196">
        <v>0</v>
      </c>
      <c r="Z29" s="196">
        <v>2.86</v>
      </c>
      <c r="AA29" s="196">
        <v>13.31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9.17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7.73</v>
      </c>
      <c r="AS29" s="196">
        <v>9.1</v>
      </c>
      <c r="AT29" s="196">
        <v>23.66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3.87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87.4</v>
      </c>
      <c r="L30" s="196">
        <v>32.61</v>
      </c>
      <c r="M30" s="196">
        <v>0</v>
      </c>
      <c r="N30" s="196">
        <v>0.61</v>
      </c>
      <c r="O30" s="196">
        <v>2.04</v>
      </c>
      <c r="P30" s="196">
        <v>2.35</v>
      </c>
      <c r="Q30" s="196">
        <v>2.66</v>
      </c>
      <c r="R30" s="196">
        <v>5.01</v>
      </c>
      <c r="S30" s="196">
        <v>3.82</v>
      </c>
      <c r="T30" s="196">
        <v>0</v>
      </c>
      <c r="U30" s="196">
        <v>13.4</v>
      </c>
      <c r="V30" s="196">
        <v>0.21</v>
      </c>
      <c r="W30" s="196">
        <v>0.94</v>
      </c>
      <c r="X30" s="196">
        <v>1.3</v>
      </c>
      <c r="Y30" s="196">
        <v>0</v>
      </c>
      <c r="Z30" s="196">
        <v>2.86</v>
      </c>
      <c r="AA30" s="196">
        <v>13.31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9.17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7.73</v>
      </c>
      <c r="AS30" s="196">
        <v>9.1</v>
      </c>
      <c r="AT30" s="196">
        <v>23.66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3.87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87.4</v>
      </c>
      <c r="L31" s="196">
        <v>32.61</v>
      </c>
      <c r="M31" s="196">
        <v>0</v>
      </c>
      <c r="N31" s="196">
        <v>0.61</v>
      </c>
      <c r="O31" s="196">
        <v>2.04</v>
      </c>
      <c r="P31" s="196">
        <v>2.35</v>
      </c>
      <c r="Q31" s="196">
        <v>2.66</v>
      </c>
      <c r="R31" s="196">
        <v>0.86</v>
      </c>
      <c r="S31" s="196">
        <v>3.82</v>
      </c>
      <c r="T31" s="196">
        <v>0</v>
      </c>
      <c r="U31" s="196">
        <v>13.4</v>
      </c>
      <c r="V31" s="196">
        <v>0.21</v>
      </c>
      <c r="W31" s="196">
        <v>0.94</v>
      </c>
      <c r="X31" s="196">
        <v>1.3</v>
      </c>
      <c r="Y31" s="196">
        <v>0</v>
      </c>
      <c r="Z31" s="196">
        <v>2.86</v>
      </c>
      <c r="AA31" s="196">
        <v>13.31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9.17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7.73</v>
      </c>
      <c r="AS31" s="196">
        <v>9.1</v>
      </c>
      <c r="AT31" s="196">
        <v>23.66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3.87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6.65</v>
      </c>
      <c r="L32" s="196">
        <v>2.64</v>
      </c>
      <c r="M32" s="196">
        <v>0</v>
      </c>
      <c r="N32" s="196">
        <v>0.61</v>
      </c>
      <c r="O32" s="196">
        <v>2.04</v>
      </c>
      <c r="P32" s="196">
        <v>2.35</v>
      </c>
      <c r="Q32" s="196">
        <v>0.44</v>
      </c>
      <c r="R32" s="196">
        <v>0.86</v>
      </c>
      <c r="S32" s="196">
        <v>0.53</v>
      </c>
      <c r="T32" s="196">
        <v>0</v>
      </c>
      <c r="U32" s="196">
        <v>13.4</v>
      </c>
      <c r="V32" s="196">
        <v>0.21</v>
      </c>
      <c r="W32" s="196">
        <v>0.94</v>
      </c>
      <c r="X32" s="196">
        <v>1.3</v>
      </c>
      <c r="Y32" s="196">
        <v>0</v>
      </c>
      <c r="Z32" s="196">
        <v>2.86</v>
      </c>
      <c r="AA32" s="196">
        <v>0.93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9.17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7.73</v>
      </c>
      <c r="AS32" s="196">
        <v>9.1</v>
      </c>
      <c r="AT32" s="196">
        <v>23.66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3.87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6.65</v>
      </c>
      <c r="L33" s="196">
        <v>2.98</v>
      </c>
      <c r="M33" s="196">
        <v>0</v>
      </c>
      <c r="N33" s="196">
        <v>0.61</v>
      </c>
      <c r="O33" s="196">
        <v>2.04</v>
      </c>
      <c r="P33" s="196">
        <v>2.35</v>
      </c>
      <c r="Q33" s="196">
        <v>0.44</v>
      </c>
      <c r="R33" s="196">
        <v>0.86</v>
      </c>
      <c r="S33" s="196">
        <v>0.53</v>
      </c>
      <c r="T33" s="196">
        <v>0</v>
      </c>
      <c r="U33" s="196">
        <v>13.4</v>
      </c>
      <c r="V33" s="196">
        <v>0.21</v>
      </c>
      <c r="W33" s="196">
        <v>0.94</v>
      </c>
      <c r="X33" s="196">
        <v>1.3</v>
      </c>
      <c r="Y33" s="196">
        <v>0</v>
      </c>
      <c r="Z33" s="196">
        <v>2.86</v>
      </c>
      <c r="AA33" s="196">
        <v>0.93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7.73</v>
      </c>
      <c r="AS33" s="196">
        <v>9.1</v>
      </c>
      <c r="AT33" s="196">
        <v>23.66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3.87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6.65</v>
      </c>
      <c r="L34" s="196">
        <v>2.64</v>
      </c>
      <c r="M34" s="196">
        <v>0</v>
      </c>
      <c r="N34" s="196">
        <v>0.61</v>
      </c>
      <c r="O34" s="196">
        <v>2.04</v>
      </c>
      <c r="P34" s="196">
        <v>2.35</v>
      </c>
      <c r="Q34" s="196">
        <v>0.44</v>
      </c>
      <c r="R34" s="196">
        <v>0.86</v>
      </c>
      <c r="S34" s="196">
        <v>0.53</v>
      </c>
      <c r="T34" s="196">
        <v>0</v>
      </c>
      <c r="U34" s="196">
        <v>13.4</v>
      </c>
      <c r="V34" s="196">
        <v>0.21</v>
      </c>
      <c r="W34" s="196">
        <v>0.94</v>
      </c>
      <c r="X34" s="196">
        <v>1.3</v>
      </c>
      <c r="Y34" s="196">
        <v>0</v>
      </c>
      <c r="Z34" s="196">
        <v>2.86</v>
      </c>
      <c r="AA34" s="196">
        <v>0.93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7.73</v>
      </c>
      <c r="AS34" s="196">
        <v>9.1</v>
      </c>
      <c r="AT34" s="196">
        <v>23.66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3.87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6.65</v>
      </c>
      <c r="L35" s="196">
        <v>2.64</v>
      </c>
      <c r="M35" s="196">
        <v>0</v>
      </c>
      <c r="N35" s="196">
        <v>0.61</v>
      </c>
      <c r="O35" s="196">
        <v>2.04</v>
      </c>
      <c r="P35" s="196">
        <v>2.35</v>
      </c>
      <c r="Q35" s="196">
        <v>0.44</v>
      </c>
      <c r="R35" s="196">
        <v>0.86</v>
      </c>
      <c r="S35" s="196">
        <v>0.53</v>
      </c>
      <c r="T35" s="196">
        <v>0</v>
      </c>
      <c r="U35" s="196">
        <v>13.4</v>
      </c>
      <c r="V35" s="196">
        <v>0.21</v>
      </c>
      <c r="W35" s="196">
        <v>0.94</v>
      </c>
      <c r="X35" s="196">
        <v>1.3</v>
      </c>
      <c r="Y35" s="196">
        <v>0</v>
      </c>
      <c r="Z35" s="196">
        <v>2.86</v>
      </c>
      <c r="AA35" s="196">
        <v>0.93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7.73</v>
      </c>
      <c r="AS35" s="196">
        <v>9.1</v>
      </c>
      <c r="AT35" s="196">
        <v>23.55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3.87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6.65</v>
      </c>
      <c r="L36" s="196">
        <v>2.64</v>
      </c>
      <c r="M36" s="196">
        <v>0</v>
      </c>
      <c r="N36" s="196">
        <v>0.61</v>
      </c>
      <c r="O36" s="196">
        <v>2.04</v>
      </c>
      <c r="P36" s="196">
        <v>2.35</v>
      </c>
      <c r="Q36" s="196">
        <v>0.44</v>
      </c>
      <c r="R36" s="196">
        <v>0.86</v>
      </c>
      <c r="S36" s="196">
        <v>0.53</v>
      </c>
      <c r="T36" s="196">
        <v>0</v>
      </c>
      <c r="U36" s="196">
        <v>13.4</v>
      </c>
      <c r="V36" s="196">
        <v>0.21</v>
      </c>
      <c r="W36" s="196">
        <v>0.94</v>
      </c>
      <c r="X36" s="196">
        <v>1.3</v>
      </c>
      <c r="Y36" s="196">
        <v>0</v>
      </c>
      <c r="Z36" s="196">
        <v>2.86</v>
      </c>
      <c r="AA36" s="196">
        <v>0.93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7.73</v>
      </c>
      <c r="AS36" s="196">
        <v>9.1</v>
      </c>
      <c r="AT36" s="196">
        <v>23.55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3.87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6.65</v>
      </c>
      <c r="L37" s="196">
        <v>2.64</v>
      </c>
      <c r="M37" s="196">
        <v>0</v>
      </c>
      <c r="N37" s="196">
        <v>0.61</v>
      </c>
      <c r="O37" s="196">
        <v>2.04</v>
      </c>
      <c r="P37" s="196">
        <v>2.35</v>
      </c>
      <c r="Q37" s="196">
        <v>0.44</v>
      </c>
      <c r="R37" s="196">
        <v>0.86</v>
      </c>
      <c r="S37" s="196">
        <v>0.53</v>
      </c>
      <c r="T37" s="196">
        <v>0</v>
      </c>
      <c r="U37" s="196">
        <v>13.4</v>
      </c>
      <c r="V37" s="196">
        <v>0.21</v>
      </c>
      <c r="W37" s="196">
        <v>0.94</v>
      </c>
      <c r="X37" s="196">
        <v>1.3</v>
      </c>
      <c r="Y37" s="196">
        <v>0</v>
      </c>
      <c r="Z37" s="196">
        <v>2.86</v>
      </c>
      <c r="AA37" s="196">
        <v>0.93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7.73</v>
      </c>
      <c r="AS37" s="196">
        <v>9.1</v>
      </c>
      <c r="AT37" s="196">
        <v>23.55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3.87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6.65</v>
      </c>
      <c r="L38" s="196">
        <v>2.64</v>
      </c>
      <c r="M38" s="196">
        <v>0</v>
      </c>
      <c r="N38" s="196">
        <v>0.61</v>
      </c>
      <c r="O38" s="196">
        <v>2.04</v>
      </c>
      <c r="P38" s="196">
        <v>2.35</v>
      </c>
      <c r="Q38" s="196">
        <v>0.44</v>
      </c>
      <c r="R38" s="196">
        <v>0.86</v>
      </c>
      <c r="S38" s="196">
        <v>0.53</v>
      </c>
      <c r="T38" s="196">
        <v>0</v>
      </c>
      <c r="U38" s="196">
        <v>13.4</v>
      </c>
      <c r="V38" s="196">
        <v>0.21</v>
      </c>
      <c r="W38" s="196">
        <v>0.94</v>
      </c>
      <c r="X38" s="196">
        <v>1.3</v>
      </c>
      <c r="Y38" s="196">
        <v>0</v>
      </c>
      <c r="Z38" s="196">
        <v>2.86</v>
      </c>
      <c r="AA38" s="196">
        <v>0.93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7.73</v>
      </c>
      <c r="AS38" s="196">
        <v>9.1</v>
      </c>
      <c r="AT38" s="196">
        <v>23.55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3.87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6.65</v>
      </c>
      <c r="L39" s="196">
        <v>2.64</v>
      </c>
      <c r="M39" s="196">
        <v>0</v>
      </c>
      <c r="N39" s="196">
        <v>0.61</v>
      </c>
      <c r="O39" s="196">
        <v>2.04</v>
      </c>
      <c r="P39" s="196">
        <v>2.35</v>
      </c>
      <c r="Q39" s="196">
        <v>0.44</v>
      </c>
      <c r="R39" s="196">
        <v>0.86</v>
      </c>
      <c r="S39" s="196">
        <v>0.53</v>
      </c>
      <c r="T39" s="196">
        <v>0</v>
      </c>
      <c r="U39" s="196">
        <v>13.4</v>
      </c>
      <c r="V39" s="196">
        <v>0.21</v>
      </c>
      <c r="W39" s="196">
        <v>0.94</v>
      </c>
      <c r="X39" s="196">
        <v>1.3</v>
      </c>
      <c r="Y39" s="196">
        <v>0</v>
      </c>
      <c r="Z39" s="196">
        <v>2.86</v>
      </c>
      <c r="AA39" s="196">
        <v>0.93</v>
      </c>
      <c r="AB39" s="196">
        <v>0</v>
      </c>
      <c r="AC39" s="196">
        <v>0</v>
      </c>
      <c r="AD39" s="196">
        <v>13.64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7.73</v>
      </c>
      <c r="AS39" s="196">
        <v>9.1</v>
      </c>
      <c r="AT39" s="196">
        <v>23.55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3.87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6.65</v>
      </c>
      <c r="L40" s="196">
        <v>2.64</v>
      </c>
      <c r="M40" s="196">
        <v>0</v>
      </c>
      <c r="N40" s="196">
        <v>0.61</v>
      </c>
      <c r="O40" s="196">
        <v>2.04</v>
      </c>
      <c r="P40" s="196">
        <v>2.35</v>
      </c>
      <c r="Q40" s="196">
        <v>0.44</v>
      </c>
      <c r="R40" s="196">
        <v>0.86</v>
      </c>
      <c r="S40" s="196">
        <v>0.53</v>
      </c>
      <c r="T40" s="196">
        <v>0</v>
      </c>
      <c r="U40" s="196">
        <v>13.4</v>
      </c>
      <c r="V40" s="196">
        <v>0.21</v>
      </c>
      <c r="W40" s="196">
        <v>0.94</v>
      </c>
      <c r="X40" s="196">
        <v>1.3</v>
      </c>
      <c r="Y40" s="196">
        <v>0</v>
      </c>
      <c r="Z40" s="196">
        <v>2.86</v>
      </c>
      <c r="AA40" s="196">
        <v>0.93</v>
      </c>
      <c r="AB40" s="196">
        <v>0</v>
      </c>
      <c r="AC40" s="196">
        <v>0</v>
      </c>
      <c r="AD40" s="196">
        <v>13.64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7.73</v>
      </c>
      <c r="AS40" s="196">
        <v>9.1</v>
      </c>
      <c r="AT40" s="196">
        <v>23.55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3.87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6.65</v>
      </c>
      <c r="L41" s="196">
        <v>2.64</v>
      </c>
      <c r="M41" s="196">
        <v>0</v>
      </c>
      <c r="N41" s="196">
        <v>0.61</v>
      </c>
      <c r="O41" s="196">
        <v>2.04</v>
      </c>
      <c r="P41" s="196">
        <v>2.35</v>
      </c>
      <c r="Q41" s="196">
        <v>0.44</v>
      </c>
      <c r="R41" s="196">
        <v>0.86</v>
      </c>
      <c r="S41" s="196">
        <v>0.53</v>
      </c>
      <c r="T41" s="196">
        <v>0</v>
      </c>
      <c r="U41" s="196">
        <v>13.4</v>
      </c>
      <c r="V41" s="196">
        <v>0.21</v>
      </c>
      <c r="W41" s="196">
        <v>0.94</v>
      </c>
      <c r="X41" s="196">
        <v>1.3</v>
      </c>
      <c r="Y41" s="196">
        <v>0</v>
      </c>
      <c r="Z41" s="196">
        <v>2.86</v>
      </c>
      <c r="AA41" s="196">
        <v>0.93</v>
      </c>
      <c r="AB41" s="196">
        <v>0</v>
      </c>
      <c r="AC41" s="196">
        <v>0</v>
      </c>
      <c r="AD41" s="196">
        <v>7.39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7.73</v>
      </c>
      <c r="AS41" s="196">
        <v>9.1</v>
      </c>
      <c r="AT41" s="196">
        <v>23.55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3.87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6.65</v>
      </c>
      <c r="L42" s="196">
        <v>2.64</v>
      </c>
      <c r="M42" s="196">
        <v>0</v>
      </c>
      <c r="N42" s="196">
        <v>0.61</v>
      </c>
      <c r="O42" s="196">
        <v>2.04</v>
      </c>
      <c r="P42" s="196">
        <v>2.35</v>
      </c>
      <c r="Q42" s="196">
        <v>0.44</v>
      </c>
      <c r="R42" s="196">
        <v>0.86</v>
      </c>
      <c r="S42" s="196">
        <v>0.53</v>
      </c>
      <c r="T42" s="196">
        <v>0</v>
      </c>
      <c r="U42" s="196">
        <v>13.4</v>
      </c>
      <c r="V42" s="196">
        <v>0.21</v>
      </c>
      <c r="W42" s="196">
        <v>0.94</v>
      </c>
      <c r="X42" s="196">
        <v>1.3</v>
      </c>
      <c r="Y42" s="196">
        <v>0</v>
      </c>
      <c r="Z42" s="196">
        <v>2.86</v>
      </c>
      <c r="AA42" s="196">
        <v>0.93</v>
      </c>
      <c r="AB42" s="196">
        <v>0</v>
      </c>
      <c r="AC42" s="196">
        <v>0</v>
      </c>
      <c r="AD42" s="196">
        <v>7.39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7.73</v>
      </c>
      <c r="AS42" s="196">
        <v>9.1</v>
      </c>
      <c r="AT42" s="196">
        <v>23.55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3.87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6.65</v>
      </c>
      <c r="L43" s="196">
        <v>2.64</v>
      </c>
      <c r="M43" s="196">
        <v>0</v>
      </c>
      <c r="N43" s="196">
        <v>0.61</v>
      </c>
      <c r="O43" s="196">
        <v>2.04</v>
      </c>
      <c r="P43" s="196">
        <v>2.35</v>
      </c>
      <c r="Q43" s="196">
        <v>0.44</v>
      </c>
      <c r="R43" s="196">
        <v>0.86</v>
      </c>
      <c r="S43" s="196">
        <v>0.53</v>
      </c>
      <c r="T43" s="196">
        <v>0</v>
      </c>
      <c r="U43" s="196">
        <v>13.4</v>
      </c>
      <c r="V43" s="196">
        <v>0.21</v>
      </c>
      <c r="W43" s="196">
        <v>0.94</v>
      </c>
      <c r="X43" s="196">
        <v>1.3</v>
      </c>
      <c r="Y43" s="196">
        <v>0</v>
      </c>
      <c r="Z43" s="196">
        <v>2.86</v>
      </c>
      <c r="AA43" s="196">
        <v>0.93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7.73</v>
      </c>
      <c r="AS43" s="196">
        <v>9.1</v>
      </c>
      <c r="AT43" s="196">
        <v>23.55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3.87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6.65</v>
      </c>
      <c r="L44" s="196">
        <v>2.64</v>
      </c>
      <c r="M44" s="196">
        <v>0</v>
      </c>
      <c r="N44" s="196">
        <v>0.61</v>
      </c>
      <c r="O44" s="196">
        <v>2.04</v>
      </c>
      <c r="P44" s="196">
        <v>2.35</v>
      </c>
      <c r="Q44" s="196">
        <v>0.44</v>
      </c>
      <c r="R44" s="196">
        <v>0.86</v>
      </c>
      <c r="S44" s="196">
        <v>0.53</v>
      </c>
      <c r="T44" s="196">
        <v>0</v>
      </c>
      <c r="U44" s="196">
        <v>13.4</v>
      </c>
      <c r="V44" s="196">
        <v>0.21</v>
      </c>
      <c r="W44" s="196">
        <v>0.94</v>
      </c>
      <c r="X44" s="196">
        <v>1.3</v>
      </c>
      <c r="Y44" s="196">
        <v>0</v>
      </c>
      <c r="Z44" s="196">
        <v>2.86</v>
      </c>
      <c r="AA44" s="196">
        <v>0.93</v>
      </c>
      <c r="AB44" s="196">
        <v>0</v>
      </c>
      <c r="AC44" s="196">
        <v>0</v>
      </c>
      <c r="AD44" s="196">
        <v>7.39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7.6</v>
      </c>
      <c r="AS44" s="196">
        <v>9.1</v>
      </c>
      <c r="AT44" s="196">
        <v>23.55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3.87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6.65</v>
      </c>
      <c r="L45" s="196">
        <v>2.64</v>
      </c>
      <c r="M45" s="196">
        <v>0</v>
      </c>
      <c r="N45" s="196">
        <v>0.61</v>
      </c>
      <c r="O45" s="196">
        <v>2.04</v>
      </c>
      <c r="P45" s="196">
        <v>2.35</v>
      </c>
      <c r="Q45" s="196">
        <v>0.44</v>
      </c>
      <c r="R45" s="196">
        <v>0.86</v>
      </c>
      <c r="S45" s="196">
        <v>0.53</v>
      </c>
      <c r="T45" s="196">
        <v>0</v>
      </c>
      <c r="U45" s="196">
        <v>13.4</v>
      </c>
      <c r="V45" s="196">
        <v>0.21</v>
      </c>
      <c r="W45" s="196">
        <v>0.94</v>
      </c>
      <c r="X45" s="196">
        <v>1.3</v>
      </c>
      <c r="Y45" s="196">
        <v>0</v>
      </c>
      <c r="Z45" s="196">
        <v>2.86</v>
      </c>
      <c r="AA45" s="196">
        <v>0.93</v>
      </c>
      <c r="AB45" s="196">
        <v>0</v>
      </c>
      <c r="AC45" s="196">
        <v>0</v>
      </c>
      <c r="AD45" s="196">
        <v>7.39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7.6</v>
      </c>
      <c r="AS45" s="196">
        <v>9.1</v>
      </c>
      <c r="AT45" s="196">
        <v>23.55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3.87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6.65</v>
      </c>
      <c r="L46" s="196">
        <v>2.64</v>
      </c>
      <c r="M46" s="196">
        <v>0</v>
      </c>
      <c r="N46" s="196">
        <v>0.61</v>
      </c>
      <c r="O46" s="196">
        <v>2.04</v>
      </c>
      <c r="P46" s="196">
        <v>2.35</v>
      </c>
      <c r="Q46" s="196">
        <v>0.44</v>
      </c>
      <c r="R46" s="196">
        <v>0.86</v>
      </c>
      <c r="S46" s="196">
        <v>0.53</v>
      </c>
      <c r="T46" s="196">
        <v>0</v>
      </c>
      <c r="U46" s="196">
        <v>13.4</v>
      </c>
      <c r="V46" s="196">
        <v>0.21</v>
      </c>
      <c r="W46" s="196">
        <v>0.94</v>
      </c>
      <c r="X46" s="196">
        <v>1.3</v>
      </c>
      <c r="Y46" s="196">
        <v>0</v>
      </c>
      <c r="Z46" s="196">
        <v>2.86</v>
      </c>
      <c r="AA46" s="196">
        <v>0.93</v>
      </c>
      <c r="AB46" s="196">
        <v>0</v>
      </c>
      <c r="AC46" s="196">
        <v>0</v>
      </c>
      <c r="AD46" s="196">
        <v>7.39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7.6</v>
      </c>
      <c r="AS46" s="196">
        <v>9.1</v>
      </c>
      <c r="AT46" s="196">
        <v>23.55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3.87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6.65</v>
      </c>
      <c r="L47" s="196">
        <v>2.64</v>
      </c>
      <c r="M47" s="196">
        <v>0</v>
      </c>
      <c r="N47" s="196">
        <v>0.61</v>
      </c>
      <c r="O47" s="196">
        <v>2.04</v>
      </c>
      <c r="P47" s="196">
        <v>2.35</v>
      </c>
      <c r="Q47" s="196">
        <v>0.44</v>
      </c>
      <c r="R47" s="196">
        <v>0.86</v>
      </c>
      <c r="S47" s="196">
        <v>0.53</v>
      </c>
      <c r="T47" s="196">
        <v>0</v>
      </c>
      <c r="U47" s="196">
        <v>13.4</v>
      </c>
      <c r="V47" s="196">
        <v>0.21</v>
      </c>
      <c r="W47" s="196">
        <v>0.94</v>
      </c>
      <c r="X47" s="196">
        <v>1.3</v>
      </c>
      <c r="Y47" s="196">
        <v>0</v>
      </c>
      <c r="Z47" s="196">
        <v>2.86</v>
      </c>
      <c r="AA47" s="196">
        <v>0.93</v>
      </c>
      <c r="AB47" s="196">
        <v>0</v>
      </c>
      <c r="AC47" s="196">
        <v>0</v>
      </c>
      <c r="AD47" s="196">
        <v>7.39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7.6</v>
      </c>
      <c r="AS47" s="196">
        <v>9.1</v>
      </c>
      <c r="AT47" s="196">
        <v>23.55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3.87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6.65</v>
      </c>
      <c r="L48" s="196">
        <v>2.64</v>
      </c>
      <c r="M48" s="196">
        <v>0</v>
      </c>
      <c r="N48" s="196">
        <v>0.61</v>
      </c>
      <c r="O48" s="196">
        <v>2.04</v>
      </c>
      <c r="P48" s="196">
        <v>2.35</v>
      </c>
      <c r="Q48" s="196">
        <v>0.44</v>
      </c>
      <c r="R48" s="196">
        <v>0.86</v>
      </c>
      <c r="S48" s="196">
        <v>0.53</v>
      </c>
      <c r="T48" s="196">
        <v>0</v>
      </c>
      <c r="U48" s="196">
        <v>13.4</v>
      </c>
      <c r="V48" s="196">
        <v>0.21</v>
      </c>
      <c r="W48" s="196">
        <v>0.94</v>
      </c>
      <c r="X48" s="196">
        <v>1.3</v>
      </c>
      <c r="Y48" s="196">
        <v>0</v>
      </c>
      <c r="Z48" s="196">
        <v>2.86</v>
      </c>
      <c r="AA48" s="196">
        <v>0.93</v>
      </c>
      <c r="AB48" s="196">
        <v>0</v>
      </c>
      <c r="AC48" s="196">
        <v>0</v>
      </c>
      <c r="AD48" s="196">
        <v>7.39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7.6</v>
      </c>
      <c r="AS48" s="196">
        <v>9.1</v>
      </c>
      <c r="AT48" s="196">
        <v>23.55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3.87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6.65</v>
      </c>
      <c r="L49" s="196">
        <v>2.64</v>
      </c>
      <c r="M49" s="196">
        <v>0</v>
      </c>
      <c r="N49" s="196">
        <v>0.61</v>
      </c>
      <c r="O49" s="196">
        <v>2.04</v>
      </c>
      <c r="P49" s="196">
        <v>2.35</v>
      </c>
      <c r="Q49" s="196">
        <v>0.44</v>
      </c>
      <c r="R49" s="196">
        <v>0.86</v>
      </c>
      <c r="S49" s="196">
        <v>0.53</v>
      </c>
      <c r="T49" s="196">
        <v>0</v>
      </c>
      <c r="U49" s="196">
        <v>13.4</v>
      </c>
      <c r="V49" s="196">
        <v>0.21</v>
      </c>
      <c r="W49" s="196">
        <v>0.94</v>
      </c>
      <c r="X49" s="196">
        <v>1.3</v>
      </c>
      <c r="Y49" s="196">
        <v>0</v>
      </c>
      <c r="Z49" s="196">
        <v>2.86</v>
      </c>
      <c r="AA49" s="196">
        <v>0.93</v>
      </c>
      <c r="AB49" s="196">
        <v>0</v>
      </c>
      <c r="AC49" s="196">
        <v>0</v>
      </c>
      <c r="AD49" s="196">
        <v>7.39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7.6</v>
      </c>
      <c r="AS49" s="196">
        <v>9.1</v>
      </c>
      <c r="AT49" s="196">
        <v>23.55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3.87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6.65</v>
      </c>
      <c r="L50" s="196">
        <v>2.64</v>
      </c>
      <c r="M50" s="196">
        <v>0</v>
      </c>
      <c r="N50" s="196">
        <v>0.61</v>
      </c>
      <c r="O50" s="196">
        <v>2.04</v>
      </c>
      <c r="P50" s="196">
        <v>2.35</v>
      </c>
      <c r="Q50" s="196">
        <v>0.44</v>
      </c>
      <c r="R50" s="196">
        <v>0.86</v>
      </c>
      <c r="S50" s="196">
        <v>0.53</v>
      </c>
      <c r="T50" s="196">
        <v>0</v>
      </c>
      <c r="U50" s="196">
        <v>13.4</v>
      </c>
      <c r="V50" s="196">
        <v>0.21</v>
      </c>
      <c r="W50" s="196">
        <v>0.94</v>
      </c>
      <c r="X50" s="196">
        <v>1.3</v>
      </c>
      <c r="Y50" s="196">
        <v>0</v>
      </c>
      <c r="Z50" s="196">
        <v>2.86</v>
      </c>
      <c r="AA50" s="196">
        <v>0.93</v>
      </c>
      <c r="AB50" s="196">
        <v>0</v>
      </c>
      <c r="AC50" s="196">
        <v>0</v>
      </c>
      <c r="AD50" s="196">
        <v>7.39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9.17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7.6</v>
      </c>
      <c r="AS50" s="196">
        <v>9.1</v>
      </c>
      <c r="AT50" s="196">
        <v>23.55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3.87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87.4</v>
      </c>
      <c r="L51" s="196">
        <v>2.64</v>
      </c>
      <c r="M51" s="196">
        <v>0</v>
      </c>
      <c r="N51" s="196">
        <v>0.61</v>
      </c>
      <c r="O51" s="196">
        <v>2.04</v>
      </c>
      <c r="P51" s="196">
        <v>2.35</v>
      </c>
      <c r="Q51" s="196">
        <v>0.22</v>
      </c>
      <c r="R51" s="196">
        <v>0.44</v>
      </c>
      <c r="S51" s="196">
        <v>0.27</v>
      </c>
      <c r="T51" s="196">
        <v>0</v>
      </c>
      <c r="U51" s="196">
        <v>13.4</v>
      </c>
      <c r="V51" s="196">
        <v>0.21</v>
      </c>
      <c r="W51" s="196">
        <v>0.94</v>
      </c>
      <c r="X51" s="196">
        <v>1.28</v>
      </c>
      <c r="Y51" s="196">
        <v>0</v>
      </c>
      <c r="Z51" s="196">
        <v>2.86</v>
      </c>
      <c r="AA51" s="196">
        <v>0.93</v>
      </c>
      <c r="AB51" s="196">
        <v>0</v>
      </c>
      <c r="AC51" s="196">
        <v>0</v>
      </c>
      <c r="AD51" s="196">
        <v>7.39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9.17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7.6</v>
      </c>
      <c r="AS51" s="196">
        <v>9.1</v>
      </c>
      <c r="AT51" s="196">
        <v>23.55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3.87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84.65</v>
      </c>
      <c r="L52" s="196">
        <v>2.64</v>
      </c>
      <c r="M52" s="196">
        <v>0</v>
      </c>
      <c r="N52" s="196">
        <v>0.61</v>
      </c>
      <c r="O52" s="196">
        <v>2.04</v>
      </c>
      <c r="P52" s="196">
        <v>2.35</v>
      </c>
      <c r="Q52" s="196">
        <v>0.22</v>
      </c>
      <c r="R52" s="196">
        <v>0.44</v>
      </c>
      <c r="S52" s="196">
        <v>0.27</v>
      </c>
      <c r="T52" s="196">
        <v>0</v>
      </c>
      <c r="U52" s="196">
        <v>13.4</v>
      </c>
      <c r="V52" s="196">
        <v>0.21</v>
      </c>
      <c r="W52" s="196">
        <v>0.94</v>
      </c>
      <c r="X52" s="196">
        <v>2.98</v>
      </c>
      <c r="Y52" s="196">
        <v>0</v>
      </c>
      <c r="Z52" s="196">
        <v>2.86</v>
      </c>
      <c r="AA52" s="196">
        <v>0.93</v>
      </c>
      <c r="AB52" s="196">
        <v>0</v>
      </c>
      <c r="AC52" s="196">
        <v>0</v>
      </c>
      <c r="AD52" s="196">
        <v>7.39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9.17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7.6</v>
      </c>
      <c r="AS52" s="196">
        <v>9.1</v>
      </c>
      <c r="AT52" s="196">
        <v>23.55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3.87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87.4</v>
      </c>
      <c r="L53" s="196">
        <v>2.64</v>
      </c>
      <c r="M53" s="196">
        <v>0</v>
      </c>
      <c r="N53" s="196">
        <v>0.61</v>
      </c>
      <c r="O53" s="196">
        <v>2.04</v>
      </c>
      <c r="P53" s="196">
        <v>2.35</v>
      </c>
      <c r="Q53" s="196">
        <v>2.78</v>
      </c>
      <c r="R53" s="196">
        <v>0.44</v>
      </c>
      <c r="S53" s="196">
        <v>3.94</v>
      </c>
      <c r="T53" s="196">
        <v>0</v>
      </c>
      <c r="U53" s="196">
        <v>13.4</v>
      </c>
      <c r="V53" s="196">
        <v>0.21</v>
      </c>
      <c r="W53" s="196">
        <v>0.94</v>
      </c>
      <c r="X53" s="196">
        <v>2.19</v>
      </c>
      <c r="Y53" s="196">
        <v>0</v>
      </c>
      <c r="Z53" s="196">
        <v>2.86</v>
      </c>
      <c r="AA53" s="196">
        <v>0.93</v>
      </c>
      <c r="AB53" s="196">
        <v>0</v>
      </c>
      <c r="AC53" s="196">
        <v>0</v>
      </c>
      <c r="AD53" s="196">
        <v>7.39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9.17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7.6</v>
      </c>
      <c r="AS53" s="196">
        <v>9.1</v>
      </c>
      <c r="AT53" s="196">
        <v>23.55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3.87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87.4</v>
      </c>
      <c r="L54" s="196">
        <v>2.64</v>
      </c>
      <c r="M54" s="196">
        <v>0</v>
      </c>
      <c r="N54" s="196">
        <v>0.61</v>
      </c>
      <c r="O54" s="196">
        <v>2.04</v>
      </c>
      <c r="P54" s="196">
        <v>2.35</v>
      </c>
      <c r="Q54" s="196">
        <v>2.78</v>
      </c>
      <c r="R54" s="196">
        <v>0.44</v>
      </c>
      <c r="S54" s="196">
        <v>3.94</v>
      </c>
      <c r="T54" s="196">
        <v>0</v>
      </c>
      <c r="U54" s="196">
        <v>13.4</v>
      </c>
      <c r="V54" s="196">
        <v>0.21</v>
      </c>
      <c r="W54" s="196">
        <v>0.94</v>
      </c>
      <c r="X54" s="196">
        <v>2.19</v>
      </c>
      <c r="Y54" s="196">
        <v>0</v>
      </c>
      <c r="Z54" s="196">
        <v>2.86</v>
      </c>
      <c r="AA54" s="196">
        <v>0.93</v>
      </c>
      <c r="AB54" s="196">
        <v>0</v>
      </c>
      <c r="AC54" s="196">
        <v>0</v>
      </c>
      <c r="AD54" s="196">
        <v>7.39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9.17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7.6</v>
      </c>
      <c r="AS54" s="196">
        <v>9.1</v>
      </c>
      <c r="AT54" s="196">
        <v>23.55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3.87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87.4</v>
      </c>
      <c r="L55" s="196">
        <v>33.08</v>
      </c>
      <c r="M55" s="196">
        <v>0</v>
      </c>
      <c r="N55" s="196">
        <v>0.61</v>
      </c>
      <c r="O55" s="196">
        <v>2.04</v>
      </c>
      <c r="P55" s="196">
        <v>2.35</v>
      </c>
      <c r="Q55" s="196">
        <v>2.78</v>
      </c>
      <c r="R55" s="196">
        <v>6.35</v>
      </c>
      <c r="S55" s="196">
        <v>3.94</v>
      </c>
      <c r="T55" s="196">
        <v>0</v>
      </c>
      <c r="U55" s="196">
        <v>13.4</v>
      </c>
      <c r="V55" s="196">
        <v>0.21</v>
      </c>
      <c r="W55" s="196">
        <v>0.94</v>
      </c>
      <c r="X55" s="196">
        <v>2.19</v>
      </c>
      <c r="Y55" s="196">
        <v>0</v>
      </c>
      <c r="Z55" s="196">
        <v>2.86</v>
      </c>
      <c r="AA55" s="196">
        <v>13.7</v>
      </c>
      <c r="AB55" s="196">
        <v>0</v>
      </c>
      <c r="AC55" s="196">
        <v>0</v>
      </c>
      <c r="AD55" s="196">
        <v>7.39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9.17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7.6</v>
      </c>
      <c r="AS55" s="196">
        <v>9.1</v>
      </c>
      <c r="AT55" s="196">
        <v>23.55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3.87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87.4</v>
      </c>
      <c r="L56" s="196">
        <v>33.93</v>
      </c>
      <c r="M56" s="196">
        <v>0</v>
      </c>
      <c r="N56" s="196">
        <v>0.61</v>
      </c>
      <c r="O56" s="196">
        <v>2.04</v>
      </c>
      <c r="P56" s="196">
        <v>2.35</v>
      </c>
      <c r="Q56" s="196">
        <v>2.78</v>
      </c>
      <c r="R56" s="196">
        <v>6.35</v>
      </c>
      <c r="S56" s="196">
        <v>3.94</v>
      </c>
      <c r="T56" s="196">
        <v>0</v>
      </c>
      <c r="U56" s="196">
        <v>13.4</v>
      </c>
      <c r="V56" s="196">
        <v>0.21</v>
      </c>
      <c r="W56" s="196">
        <v>0.94</v>
      </c>
      <c r="X56" s="196">
        <v>2.19</v>
      </c>
      <c r="Y56" s="196">
        <v>0</v>
      </c>
      <c r="Z56" s="196">
        <v>2.86</v>
      </c>
      <c r="AA56" s="196">
        <v>13.7</v>
      </c>
      <c r="AB56" s="196">
        <v>0</v>
      </c>
      <c r="AC56" s="196">
        <v>0</v>
      </c>
      <c r="AD56" s="196">
        <v>7.39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9.17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7.47</v>
      </c>
      <c r="AS56" s="196">
        <v>9.1</v>
      </c>
      <c r="AT56" s="196">
        <v>23.55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3.87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87.4</v>
      </c>
      <c r="L57" s="196">
        <v>33.93</v>
      </c>
      <c r="M57" s="196">
        <v>0</v>
      </c>
      <c r="N57" s="196">
        <v>0.61</v>
      </c>
      <c r="O57" s="196">
        <v>2.04</v>
      </c>
      <c r="P57" s="196">
        <v>2.35</v>
      </c>
      <c r="Q57" s="196">
        <v>2.78</v>
      </c>
      <c r="R57" s="196">
        <v>6.35</v>
      </c>
      <c r="S57" s="196">
        <v>3.94</v>
      </c>
      <c r="T57" s="196">
        <v>0</v>
      </c>
      <c r="U57" s="196">
        <v>13.4</v>
      </c>
      <c r="V57" s="196">
        <v>0.21</v>
      </c>
      <c r="W57" s="196">
        <v>0.94</v>
      </c>
      <c r="X57" s="196">
        <v>4.38</v>
      </c>
      <c r="Y57" s="196">
        <v>0</v>
      </c>
      <c r="Z57" s="196">
        <v>2.86</v>
      </c>
      <c r="AA57" s="196">
        <v>13.7</v>
      </c>
      <c r="AB57" s="196">
        <v>0</v>
      </c>
      <c r="AC57" s="196">
        <v>0.96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9.17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7.47</v>
      </c>
      <c r="AS57" s="196">
        <v>9.1</v>
      </c>
      <c r="AT57" s="196">
        <v>23.55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3.87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87.4</v>
      </c>
      <c r="L58" s="196">
        <v>33.93</v>
      </c>
      <c r="M58" s="196">
        <v>0</v>
      </c>
      <c r="N58" s="196">
        <v>0.61</v>
      </c>
      <c r="O58" s="196">
        <v>2.04</v>
      </c>
      <c r="P58" s="196">
        <v>2.35</v>
      </c>
      <c r="Q58" s="196">
        <v>2.78</v>
      </c>
      <c r="R58" s="196">
        <v>6.35</v>
      </c>
      <c r="S58" s="196">
        <v>3.94</v>
      </c>
      <c r="T58" s="196">
        <v>0</v>
      </c>
      <c r="U58" s="196">
        <v>13.4</v>
      </c>
      <c r="V58" s="196">
        <v>0.21</v>
      </c>
      <c r="W58" s="196">
        <v>0.94</v>
      </c>
      <c r="X58" s="196">
        <v>4.38</v>
      </c>
      <c r="Y58" s="196">
        <v>0</v>
      </c>
      <c r="Z58" s="196">
        <v>2.86</v>
      </c>
      <c r="AA58" s="196">
        <v>13.7</v>
      </c>
      <c r="AB58" s="196">
        <v>0</v>
      </c>
      <c r="AC58" s="196">
        <v>0.96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9.17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7.47</v>
      </c>
      <c r="AS58" s="196">
        <v>9.1</v>
      </c>
      <c r="AT58" s="196">
        <v>23.55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3.87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87.4</v>
      </c>
      <c r="L59" s="196">
        <v>33.93</v>
      </c>
      <c r="M59" s="196">
        <v>0</v>
      </c>
      <c r="N59" s="196">
        <v>0.61</v>
      </c>
      <c r="O59" s="196">
        <v>2.04</v>
      </c>
      <c r="P59" s="196">
        <v>2.35</v>
      </c>
      <c r="Q59" s="196">
        <v>2.78</v>
      </c>
      <c r="R59" s="196">
        <v>6.35</v>
      </c>
      <c r="S59" s="196">
        <v>3.94</v>
      </c>
      <c r="T59" s="196">
        <v>0</v>
      </c>
      <c r="U59" s="196">
        <v>13.4</v>
      </c>
      <c r="V59" s="196">
        <v>5.09</v>
      </c>
      <c r="W59" s="196">
        <v>0.94</v>
      </c>
      <c r="X59" s="196">
        <v>4.38</v>
      </c>
      <c r="Y59" s="196">
        <v>0</v>
      </c>
      <c r="Z59" s="196">
        <v>2.86</v>
      </c>
      <c r="AA59" s="196">
        <v>13.7</v>
      </c>
      <c r="AB59" s="196">
        <v>0</v>
      </c>
      <c r="AC59" s="196">
        <v>0.96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9.17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7.47</v>
      </c>
      <c r="AS59" s="196">
        <v>9.1</v>
      </c>
      <c r="AT59" s="196">
        <v>23.55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3.87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87.4</v>
      </c>
      <c r="L60" s="196">
        <v>33.93</v>
      </c>
      <c r="M60" s="196">
        <v>0</v>
      </c>
      <c r="N60" s="196">
        <v>0.61</v>
      </c>
      <c r="O60" s="196">
        <v>2.04</v>
      </c>
      <c r="P60" s="196">
        <v>2.35</v>
      </c>
      <c r="Q60" s="196">
        <v>2.78</v>
      </c>
      <c r="R60" s="196">
        <v>6.35</v>
      </c>
      <c r="S60" s="196">
        <v>3.94</v>
      </c>
      <c r="T60" s="196">
        <v>0</v>
      </c>
      <c r="U60" s="196">
        <v>13.4</v>
      </c>
      <c r="V60" s="196">
        <v>5.09</v>
      </c>
      <c r="W60" s="196">
        <v>0.94</v>
      </c>
      <c r="X60" s="196">
        <v>4.38</v>
      </c>
      <c r="Y60" s="196">
        <v>0</v>
      </c>
      <c r="Z60" s="196">
        <v>2.86</v>
      </c>
      <c r="AA60" s="196">
        <v>13.7</v>
      </c>
      <c r="AB60" s="196">
        <v>0</v>
      </c>
      <c r="AC60" s="196">
        <v>0.96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9.17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7.47</v>
      </c>
      <c r="AS60" s="196">
        <v>9.1</v>
      </c>
      <c r="AT60" s="196">
        <v>23.55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3.87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87.4</v>
      </c>
      <c r="L61" s="196">
        <v>33.93</v>
      </c>
      <c r="M61" s="196">
        <v>0</v>
      </c>
      <c r="N61" s="196">
        <v>0.61</v>
      </c>
      <c r="O61" s="196">
        <v>2.04</v>
      </c>
      <c r="P61" s="196">
        <v>2.35</v>
      </c>
      <c r="Q61" s="196">
        <v>2.78</v>
      </c>
      <c r="R61" s="196">
        <v>6.35</v>
      </c>
      <c r="S61" s="196">
        <v>3.94</v>
      </c>
      <c r="T61" s="196">
        <v>0</v>
      </c>
      <c r="U61" s="196">
        <v>13.4</v>
      </c>
      <c r="V61" s="196">
        <v>5.27</v>
      </c>
      <c r="W61" s="196">
        <v>0.94</v>
      </c>
      <c r="X61" s="196">
        <v>4.38</v>
      </c>
      <c r="Y61" s="196">
        <v>0</v>
      </c>
      <c r="Z61" s="196">
        <v>2.86</v>
      </c>
      <c r="AA61" s="196">
        <v>13.7</v>
      </c>
      <c r="AB61" s="196">
        <v>0</v>
      </c>
      <c r="AC61" s="196">
        <v>0.96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9.17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7.47</v>
      </c>
      <c r="AS61" s="196">
        <v>9.1</v>
      </c>
      <c r="AT61" s="196">
        <v>23.55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3.87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87.4</v>
      </c>
      <c r="L62" s="196">
        <v>33.93</v>
      </c>
      <c r="M62" s="196">
        <v>0</v>
      </c>
      <c r="N62" s="196">
        <v>0.61</v>
      </c>
      <c r="O62" s="196">
        <v>2.04</v>
      </c>
      <c r="P62" s="196">
        <v>2.35</v>
      </c>
      <c r="Q62" s="196">
        <v>2.78</v>
      </c>
      <c r="R62" s="196">
        <v>6.35</v>
      </c>
      <c r="S62" s="196">
        <v>3.94</v>
      </c>
      <c r="T62" s="196">
        <v>0</v>
      </c>
      <c r="U62" s="196">
        <v>13.4</v>
      </c>
      <c r="V62" s="196">
        <v>5.27</v>
      </c>
      <c r="W62" s="196">
        <v>0.94</v>
      </c>
      <c r="X62" s="196">
        <v>4.38</v>
      </c>
      <c r="Y62" s="196">
        <v>0</v>
      </c>
      <c r="Z62" s="196">
        <v>2.86</v>
      </c>
      <c r="AA62" s="196">
        <v>13.7</v>
      </c>
      <c r="AB62" s="196">
        <v>0</v>
      </c>
      <c r="AC62" s="196">
        <v>0.96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9.17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7.47</v>
      </c>
      <c r="AS62" s="196">
        <v>9.1</v>
      </c>
      <c r="AT62" s="196">
        <v>23.55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3.87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87.4</v>
      </c>
      <c r="L63" s="196">
        <v>33.93</v>
      </c>
      <c r="M63" s="196">
        <v>0</v>
      </c>
      <c r="N63" s="196">
        <v>0.61</v>
      </c>
      <c r="O63" s="196">
        <v>2.04</v>
      </c>
      <c r="P63" s="196">
        <v>2.35</v>
      </c>
      <c r="Q63" s="196">
        <v>2.78</v>
      </c>
      <c r="R63" s="196">
        <v>6.35</v>
      </c>
      <c r="S63" s="196">
        <v>3.94</v>
      </c>
      <c r="T63" s="196">
        <v>0</v>
      </c>
      <c r="U63" s="196">
        <v>13.4</v>
      </c>
      <c r="V63" s="196">
        <v>5.27</v>
      </c>
      <c r="W63" s="196">
        <v>0.94</v>
      </c>
      <c r="X63" s="196">
        <v>4.38</v>
      </c>
      <c r="Y63" s="196">
        <v>0</v>
      </c>
      <c r="Z63" s="196">
        <v>2.86</v>
      </c>
      <c r="AA63" s="196">
        <v>13.7</v>
      </c>
      <c r="AB63" s="196">
        <v>0</v>
      </c>
      <c r="AC63" s="196">
        <v>0.96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9.17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7.47</v>
      </c>
      <c r="AS63" s="196">
        <v>9.1</v>
      </c>
      <c r="AT63" s="196">
        <v>23.55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3.87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87.4</v>
      </c>
      <c r="L64" s="196">
        <v>33.93</v>
      </c>
      <c r="M64" s="196">
        <v>0</v>
      </c>
      <c r="N64" s="196">
        <v>0.61</v>
      </c>
      <c r="O64" s="196">
        <v>2.04</v>
      </c>
      <c r="P64" s="196">
        <v>2.35</v>
      </c>
      <c r="Q64" s="196">
        <v>2.78</v>
      </c>
      <c r="R64" s="196">
        <v>6.35</v>
      </c>
      <c r="S64" s="196">
        <v>3.94</v>
      </c>
      <c r="T64" s="196">
        <v>0</v>
      </c>
      <c r="U64" s="196">
        <v>13.4</v>
      </c>
      <c r="V64" s="196">
        <v>5.27</v>
      </c>
      <c r="W64" s="196">
        <v>0.94</v>
      </c>
      <c r="X64" s="196">
        <v>4.38</v>
      </c>
      <c r="Y64" s="196">
        <v>0</v>
      </c>
      <c r="Z64" s="196">
        <v>2.86</v>
      </c>
      <c r="AA64" s="196">
        <v>13.7</v>
      </c>
      <c r="AB64" s="196">
        <v>0</v>
      </c>
      <c r="AC64" s="196">
        <v>0.96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9.17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7.47</v>
      </c>
      <c r="AS64" s="196">
        <v>9.1</v>
      </c>
      <c r="AT64" s="196">
        <v>23.55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3.87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87.4</v>
      </c>
      <c r="L65" s="196">
        <v>33.93</v>
      </c>
      <c r="M65" s="196">
        <v>0</v>
      </c>
      <c r="N65" s="196">
        <v>0.61</v>
      </c>
      <c r="O65" s="196">
        <v>2.04</v>
      </c>
      <c r="P65" s="196">
        <v>2.35</v>
      </c>
      <c r="Q65" s="196">
        <v>2.78</v>
      </c>
      <c r="R65" s="196">
        <v>6.35</v>
      </c>
      <c r="S65" s="196">
        <v>3.94</v>
      </c>
      <c r="T65" s="196">
        <v>0</v>
      </c>
      <c r="U65" s="196">
        <v>13.4</v>
      </c>
      <c r="V65" s="196">
        <v>5.27</v>
      </c>
      <c r="W65" s="196">
        <v>0.94</v>
      </c>
      <c r="X65" s="196">
        <v>4.38</v>
      </c>
      <c r="Y65" s="196">
        <v>0</v>
      </c>
      <c r="Z65" s="196">
        <v>2.86</v>
      </c>
      <c r="AA65" s="196">
        <v>13.7</v>
      </c>
      <c r="AB65" s="196">
        <v>0</v>
      </c>
      <c r="AC65" s="196">
        <v>0.96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9.17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7.47</v>
      </c>
      <c r="AS65" s="196">
        <v>9.1</v>
      </c>
      <c r="AT65" s="196">
        <v>23.55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3.87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87.4</v>
      </c>
      <c r="L66" s="196">
        <v>33.93</v>
      </c>
      <c r="M66" s="196">
        <v>0</v>
      </c>
      <c r="N66" s="196">
        <v>0.61</v>
      </c>
      <c r="O66" s="196">
        <v>2.04</v>
      </c>
      <c r="P66" s="196">
        <v>2.35</v>
      </c>
      <c r="Q66" s="196">
        <v>2.78</v>
      </c>
      <c r="R66" s="196">
        <v>6.35</v>
      </c>
      <c r="S66" s="196">
        <v>3.94</v>
      </c>
      <c r="T66" s="196">
        <v>0</v>
      </c>
      <c r="U66" s="196">
        <v>13.4</v>
      </c>
      <c r="V66" s="196">
        <v>5.27</v>
      </c>
      <c r="W66" s="196">
        <v>0.94</v>
      </c>
      <c r="X66" s="196">
        <v>4.38</v>
      </c>
      <c r="Y66" s="196">
        <v>0</v>
      </c>
      <c r="Z66" s="196">
        <v>2.86</v>
      </c>
      <c r="AA66" s="196">
        <v>13.7</v>
      </c>
      <c r="AB66" s="196">
        <v>0</v>
      </c>
      <c r="AC66" s="196">
        <v>0.96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9.17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7.47</v>
      </c>
      <c r="AS66" s="196">
        <v>9.1</v>
      </c>
      <c r="AT66" s="196">
        <v>23.55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3.87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87.9</v>
      </c>
      <c r="L67" s="196">
        <v>33.93</v>
      </c>
      <c r="M67" s="196">
        <v>0</v>
      </c>
      <c r="N67" s="196">
        <v>0.61</v>
      </c>
      <c r="O67" s="196">
        <v>2.04</v>
      </c>
      <c r="P67" s="196">
        <v>2.35</v>
      </c>
      <c r="Q67" s="196">
        <v>2.78</v>
      </c>
      <c r="R67" s="196">
        <v>6.35</v>
      </c>
      <c r="S67" s="196">
        <v>3.94</v>
      </c>
      <c r="T67" s="196">
        <v>0</v>
      </c>
      <c r="U67" s="196">
        <v>13.4</v>
      </c>
      <c r="V67" s="196">
        <v>5.27</v>
      </c>
      <c r="W67" s="196">
        <v>0.94</v>
      </c>
      <c r="X67" s="196">
        <v>4.38</v>
      </c>
      <c r="Y67" s="196">
        <v>0</v>
      </c>
      <c r="Z67" s="196">
        <v>2.86</v>
      </c>
      <c r="AA67" s="196">
        <v>13.7</v>
      </c>
      <c r="AB67" s="196">
        <v>0</v>
      </c>
      <c r="AC67" s="196">
        <v>0.96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9.17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7.47</v>
      </c>
      <c r="AS67" s="196">
        <v>9.1</v>
      </c>
      <c r="AT67" s="196">
        <v>23.55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3.87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87.4</v>
      </c>
      <c r="L68" s="196">
        <v>33.93</v>
      </c>
      <c r="M68" s="196">
        <v>0</v>
      </c>
      <c r="N68" s="196">
        <v>0.61</v>
      </c>
      <c r="O68" s="196">
        <v>2.04</v>
      </c>
      <c r="P68" s="196">
        <v>2.35</v>
      </c>
      <c r="Q68" s="196">
        <v>2.78</v>
      </c>
      <c r="R68" s="196">
        <v>0.44</v>
      </c>
      <c r="S68" s="196">
        <v>3.94</v>
      </c>
      <c r="T68" s="196">
        <v>0</v>
      </c>
      <c r="U68" s="196">
        <v>13.4</v>
      </c>
      <c r="V68" s="196">
        <v>0.34</v>
      </c>
      <c r="W68" s="196">
        <v>0.94</v>
      </c>
      <c r="X68" s="196">
        <v>4.38</v>
      </c>
      <c r="Y68" s="196">
        <v>0</v>
      </c>
      <c r="Z68" s="196">
        <v>2.86</v>
      </c>
      <c r="AA68" s="196">
        <v>13.7</v>
      </c>
      <c r="AB68" s="196">
        <v>0</v>
      </c>
      <c r="AC68" s="196">
        <v>0.96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9.17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7.47</v>
      </c>
      <c r="AS68" s="196">
        <v>9.1</v>
      </c>
      <c r="AT68" s="196">
        <v>23.55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3.87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6.65</v>
      </c>
      <c r="L69" s="196">
        <v>2.64</v>
      </c>
      <c r="M69" s="196">
        <v>0</v>
      </c>
      <c r="N69" s="196">
        <v>0.61</v>
      </c>
      <c r="O69" s="196">
        <v>2.04</v>
      </c>
      <c r="P69" s="196">
        <v>2.35</v>
      </c>
      <c r="Q69" s="196">
        <v>0.22</v>
      </c>
      <c r="R69" s="196">
        <v>0.44</v>
      </c>
      <c r="S69" s="196">
        <v>0.27</v>
      </c>
      <c r="T69" s="196">
        <v>0</v>
      </c>
      <c r="U69" s="196">
        <v>13.4</v>
      </c>
      <c r="V69" s="196">
        <v>0.34</v>
      </c>
      <c r="W69" s="196">
        <v>0.94</v>
      </c>
      <c r="X69" s="196">
        <v>4.38</v>
      </c>
      <c r="Y69" s="196">
        <v>0</v>
      </c>
      <c r="Z69" s="196">
        <v>2.86</v>
      </c>
      <c r="AA69" s="196">
        <v>0.93</v>
      </c>
      <c r="AB69" s="196">
        <v>0</v>
      </c>
      <c r="AC69" s="196">
        <v>0.96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9.17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7.47</v>
      </c>
      <c r="AS69" s="196">
        <v>9.1</v>
      </c>
      <c r="AT69" s="196">
        <v>23.55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3.87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6.65</v>
      </c>
      <c r="L70" s="196">
        <v>2.64</v>
      </c>
      <c r="M70" s="196">
        <v>0</v>
      </c>
      <c r="N70" s="196">
        <v>0.61</v>
      </c>
      <c r="O70" s="196">
        <v>2.04</v>
      </c>
      <c r="P70" s="196">
        <v>2.35</v>
      </c>
      <c r="Q70" s="196">
        <v>0.22</v>
      </c>
      <c r="R70" s="196">
        <v>0.44</v>
      </c>
      <c r="S70" s="196">
        <v>0.27</v>
      </c>
      <c r="T70" s="196">
        <v>0</v>
      </c>
      <c r="U70" s="196">
        <v>13.4</v>
      </c>
      <c r="V70" s="196">
        <v>0.34</v>
      </c>
      <c r="W70" s="196">
        <v>0.94</v>
      </c>
      <c r="X70" s="196">
        <v>4.38</v>
      </c>
      <c r="Y70" s="196">
        <v>0</v>
      </c>
      <c r="Z70" s="196">
        <v>2.86</v>
      </c>
      <c r="AA70" s="196">
        <v>0.93</v>
      </c>
      <c r="AB70" s="196">
        <v>0</v>
      </c>
      <c r="AC70" s="196">
        <v>0.96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7.47</v>
      </c>
      <c r="AS70" s="196">
        <v>9.1</v>
      </c>
      <c r="AT70" s="196">
        <v>23.55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3.87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6.65</v>
      </c>
      <c r="L71" s="196">
        <v>2.64</v>
      </c>
      <c r="M71" s="196">
        <v>0</v>
      </c>
      <c r="N71" s="196">
        <v>0.61</v>
      </c>
      <c r="O71" s="196">
        <v>2.04</v>
      </c>
      <c r="P71" s="196">
        <v>2.35</v>
      </c>
      <c r="Q71" s="196">
        <v>0.22</v>
      </c>
      <c r="R71" s="196">
        <v>0.44</v>
      </c>
      <c r="S71" s="196">
        <v>0.27</v>
      </c>
      <c r="T71" s="196">
        <v>0</v>
      </c>
      <c r="U71" s="196">
        <v>13.4</v>
      </c>
      <c r="V71" s="196">
        <v>0.34</v>
      </c>
      <c r="W71" s="196">
        <v>0.94</v>
      </c>
      <c r="X71" s="196">
        <v>4.38</v>
      </c>
      <c r="Y71" s="196">
        <v>0</v>
      </c>
      <c r="Z71" s="196">
        <v>2.86</v>
      </c>
      <c r="AA71" s="196">
        <v>0.93</v>
      </c>
      <c r="AB71" s="196">
        <v>0</v>
      </c>
      <c r="AC71" s="196">
        <v>0.96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7.47</v>
      </c>
      <c r="AS71" s="196">
        <v>9.1</v>
      </c>
      <c r="AT71" s="196">
        <v>23.55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3.87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6.65</v>
      </c>
      <c r="L72" s="196">
        <v>2.64</v>
      </c>
      <c r="M72" s="196">
        <v>0</v>
      </c>
      <c r="N72" s="196">
        <v>0.61</v>
      </c>
      <c r="O72" s="196">
        <v>2.04</v>
      </c>
      <c r="P72" s="196">
        <v>2.35</v>
      </c>
      <c r="Q72" s="196">
        <v>0.22</v>
      </c>
      <c r="R72" s="196">
        <v>0.44</v>
      </c>
      <c r="S72" s="196">
        <v>0.27</v>
      </c>
      <c r="T72" s="196">
        <v>0</v>
      </c>
      <c r="U72" s="196">
        <v>13.4</v>
      </c>
      <c r="V72" s="196">
        <v>0.34</v>
      </c>
      <c r="W72" s="196">
        <v>0.94</v>
      </c>
      <c r="X72" s="196">
        <v>4.38</v>
      </c>
      <c r="Y72" s="196">
        <v>0</v>
      </c>
      <c r="Z72" s="196">
        <v>2.86</v>
      </c>
      <c r="AA72" s="196">
        <v>0.93</v>
      </c>
      <c r="AB72" s="196">
        <v>0</v>
      </c>
      <c r="AC72" s="196">
        <v>1.44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7.47</v>
      </c>
      <c r="AS72" s="196">
        <v>9.1</v>
      </c>
      <c r="AT72" s="196">
        <v>23.55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3.87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6.65</v>
      </c>
      <c r="L73" s="196">
        <v>2.64</v>
      </c>
      <c r="M73" s="196">
        <v>0</v>
      </c>
      <c r="N73" s="196">
        <v>0.61</v>
      </c>
      <c r="O73" s="196">
        <v>2.04</v>
      </c>
      <c r="P73" s="196">
        <v>2.35</v>
      </c>
      <c r="Q73" s="196">
        <v>0.22</v>
      </c>
      <c r="R73" s="196">
        <v>0.44</v>
      </c>
      <c r="S73" s="196">
        <v>0.27</v>
      </c>
      <c r="T73" s="196">
        <v>0</v>
      </c>
      <c r="U73" s="196">
        <v>13.4</v>
      </c>
      <c r="V73" s="196">
        <v>0.34</v>
      </c>
      <c r="W73" s="196">
        <v>0.94</v>
      </c>
      <c r="X73" s="196">
        <v>4.38</v>
      </c>
      <c r="Y73" s="196">
        <v>0</v>
      </c>
      <c r="Z73" s="196">
        <v>2.86</v>
      </c>
      <c r="AA73" s="196">
        <v>0.93</v>
      </c>
      <c r="AB73" s="196">
        <v>0</v>
      </c>
      <c r="AC73" s="196">
        <v>1.44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7.47</v>
      </c>
      <c r="AS73" s="196">
        <v>9.1</v>
      </c>
      <c r="AT73" s="196">
        <v>23.55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3.87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6.65</v>
      </c>
      <c r="L74" s="196">
        <v>2.64</v>
      </c>
      <c r="M74" s="196">
        <v>0</v>
      </c>
      <c r="N74" s="196">
        <v>0.61</v>
      </c>
      <c r="O74" s="196">
        <v>2.04</v>
      </c>
      <c r="P74" s="196">
        <v>2.35</v>
      </c>
      <c r="Q74" s="196">
        <v>0.22</v>
      </c>
      <c r="R74" s="196">
        <v>0.44</v>
      </c>
      <c r="S74" s="196">
        <v>0.27</v>
      </c>
      <c r="T74" s="196">
        <v>0</v>
      </c>
      <c r="U74" s="196">
        <v>13.4</v>
      </c>
      <c r="V74" s="196">
        <v>0.34</v>
      </c>
      <c r="W74" s="196">
        <v>0.94</v>
      </c>
      <c r="X74" s="196">
        <v>4.38</v>
      </c>
      <c r="Y74" s="196">
        <v>0</v>
      </c>
      <c r="Z74" s="196">
        <v>2.86</v>
      </c>
      <c r="AA74" s="196">
        <v>0.93</v>
      </c>
      <c r="AB74" s="196">
        <v>0</v>
      </c>
      <c r="AC74" s="196">
        <v>1.44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7.47</v>
      </c>
      <c r="AS74" s="196">
        <v>9.1</v>
      </c>
      <c r="AT74" s="196">
        <v>23.55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3.87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6.65</v>
      </c>
      <c r="L75" s="196">
        <v>2.64</v>
      </c>
      <c r="M75" s="196">
        <v>0</v>
      </c>
      <c r="N75" s="196">
        <v>0.61</v>
      </c>
      <c r="O75" s="196">
        <v>2.04</v>
      </c>
      <c r="P75" s="196">
        <v>2.35</v>
      </c>
      <c r="Q75" s="196">
        <v>0.22</v>
      </c>
      <c r="R75" s="196">
        <v>0.44</v>
      </c>
      <c r="S75" s="196">
        <v>0.27</v>
      </c>
      <c r="T75" s="196">
        <v>0</v>
      </c>
      <c r="U75" s="196">
        <v>13.4</v>
      </c>
      <c r="V75" s="196">
        <v>0.34</v>
      </c>
      <c r="W75" s="196">
        <v>0.94</v>
      </c>
      <c r="X75" s="196">
        <v>4.38</v>
      </c>
      <c r="Y75" s="196">
        <v>0</v>
      </c>
      <c r="Z75" s="196">
        <v>2.86</v>
      </c>
      <c r="AA75" s="196">
        <v>0.93</v>
      </c>
      <c r="AB75" s="196">
        <v>0</v>
      </c>
      <c r="AC75" s="196">
        <v>1.44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7.47</v>
      </c>
      <c r="AS75" s="196">
        <v>9.1</v>
      </c>
      <c r="AT75" s="196">
        <v>23.55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3.87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6.65</v>
      </c>
      <c r="L76" s="196">
        <v>2.64</v>
      </c>
      <c r="M76" s="196">
        <v>0</v>
      </c>
      <c r="N76" s="196">
        <v>0.61</v>
      </c>
      <c r="O76" s="196">
        <v>2.04</v>
      </c>
      <c r="P76" s="196">
        <v>2.35</v>
      </c>
      <c r="Q76" s="196">
        <v>0.22</v>
      </c>
      <c r="R76" s="196">
        <v>0.44</v>
      </c>
      <c r="S76" s="196">
        <v>0.27</v>
      </c>
      <c r="T76" s="196">
        <v>0</v>
      </c>
      <c r="U76" s="196">
        <v>13.4</v>
      </c>
      <c r="V76" s="196">
        <v>0.34</v>
      </c>
      <c r="W76" s="196">
        <v>0.94</v>
      </c>
      <c r="X76" s="196">
        <v>4.38</v>
      </c>
      <c r="Y76" s="196">
        <v>0</v>
      </c>
      <c r="Z76" s="196">
        <v>2.86</v>
      </c>
      <c r="AA76" s="196">
        <v>0.93</v>
      </c>
      <c r="AB76" s="196">
        <v>0</v>
      </c>
      <c r="AC76" s="196">
        <v>1.44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7.47</v>
      </c>
      <c r="AS76" s="196">
        <v>9.1</v>
      </c>
      <c r="AT76" s="196">
        <v>23.55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3.87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6.65</v>
      </c>
      <c r="L77" s="196">
        <v>2.64</v>
      </c>
      <c r="M77" s="196">
        <v>0</v>
      </c>
      <c r="N77" s="196">
        <v>0.61</v>
      </c>
      <c r="O77" s="196">
        <v>2.04</v>
      </c>
      <c r="P77" s="196">
        <v>2.35</v>
      </c>
      <c r="Q77" s="196">
        <v>0.22</v>
      </c>
      <c r="R77" s="196">
        <v>0.44</v>
      </c>
      <c r="S77" s="196">
        <v>0.27</v>
      </c>
      <c r="T77" s="196">
        <v>0</v>
      </c>
      <c r="U77" s="196">
        <v>13.4</v>
      </c>
      <c r="V77" s="196">
        <v>0.34</v>
      </c>
      <c r="W77" s="196">
        <v>0.94</v>
      </c>
      <c r="X77" s="196">
        <v>4.38</v>
      </c>
      <c r="Y77" s="196">
        <v>0</v>
      </c>
      <c r="Z77" s="196">
        <v>2.86</v>
      </c>
      <c r="AA77" s="196">
        <v>0.93</v>
      </c>
      <c r="AB77" s="196">
        <v>0</v>
      </c>
      <c r="AC77" s="196">
        <v>1.44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7.6</v>
      </c>
      <c r="AS77" s="196">
        <v>9.1</v>
      </c>
      <c r="AT77" s="196">
        <v>23.55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3.87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6.65</v>
      </c>
      <c r="L78" s="196">
        <v>2.64</v>
      </c>
      <c r="M78" s="196">
        <v>0</v>
      </c>
      <c r="N78" s="196">
        <v>0.61</v>
      </c>
      <c r="O78" s="196">
        <v>2.04</v>
      </c>
      <c r="P78" s="196">
        <v>2.35</v>
      </c>
      <c r="Q78" s="196">
        <v>0.22</v>
      </c>
      <c r="R78" s="196">
        <v>0.44</v>
      </c>
      <c r="S78" s="196">
        <v>0.27</v>
      </c>
      <c r="T78" s="196">
        <v>0</v>
      </c>
      <c r="U78" s="196">
        <v>13.4</v>
      </c>
      <c r="V78" s="196">
        <v>0.34</v>
      </c>
      <c r="W78" s="196">
        <v>0.94</v>
      </c>
      <c r="X78" s="196">
        <v>4.38</v>
      </c>
      <c r="Y78" s="196">
        <v>0</v>
      </c>
      <c r="Z78" s="196">
        <v>2.86</v>
      </c>
      <c r="AA78" s="196">
        <v>0.93</v>
      </c>
      <c r="AB78" s="196">
        <v>0</v>
      </c>
      <c r="AC78" s="196">
        <v>1.44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7.6</v>
      </c>
      <c r="AS78" s="196">
        <v>9.1</v>
      </c>
      <c r="AT78" s="196">
        <v>23.55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3.87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6.65</v>
      </c>
      <c r="L79" s="196">
        <v>2.64</v>
      </c>
      <c r="M79" s="196">
        <v>0</v>
      </c>
      <c r="N79" s="196">
        <v>0.61</v>
      </c>
      <c r="O79" s="196">
        <v>2.04</v>
      </c>
      <c r="P79" s="196">
        <v>2.35</v>
      </c>
      <c r="Q79" s="196">
        <v>0.22</v>
      </c>
      <c r="R79" s="196">
        <v>0.44</v>
      </c>
      <c r="S79" s="196">
        <v>0.27</v>
      </c>
      <c r="T79" s="196">
        <v>0</v>
      </c>
      <c r="U79" s="196">
        <v>13.4</v>
      </c>
      <c r="V79" s="196">
        <v>0.34</v>
      </c>
      <c r="W79" s="196">
        <v>0.94</v>
      </c>
      <c r="X79" s="196">
        <v>4.38</v>
      </c>
      <c r="Y79" s="196">
        <v>0</v>
      </c>
      <c r="Z79" s="196">
        <v>2.86</v>
      </c>
      <c r="AA79" s="196">
        <v>0.93</v>
      </c>
      <c r="AB79" s="196">
        <v>0</v>
      </c>
      <c r="AC79" s="196">
        <v>1.44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7.6</v>
      </c>
      <c r="AS79" s="196">
        <v>9.1</v>
      </c>
      <c r="AT79" s="196">
        <v>23.55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3.87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6.65</v>
      </c>
      <c r="L80" s="196">
        <v>2.64</v>
      </c>
      <c r="M80" s="196">
        <v>0</v>
      </c>
      <c r="N80" s="196">
        <v>0.61</v>
      </c>
      <c r="O80" s="196">
        <v>2.04</v>
      </c>
      <c r="P80" s="196">
        <v>2.35</v>
      </c>
      <c r="Q80" s="196">
        <v>0.22</v>
      </c>
      <c r="R80" s="196">
        <v>0.44</v>
      </c>
      <c r="S80" s="196">
        <v>0.27</v>
      </c>
      <c r="T80" s="196">
        <v>0</v>
      </c>
      <c r="U80" s="196">
        <v>13.4</v>
      </c>
      <c r="V80" s="196">
        <v>0.34</v>
      </c>
      <c r="W80" s="196">
        <v>0.94</v>
      </c>
      <c r="X80" s="196">
        <v>4.38</v>
      </c>
      <c r="Y80" s="196">
        <v>0</v>
      </c>
      <c r="Z80" s="196">
        <v>2.86</v>
      </c>
      <c r="AA80" s="196">
        <v>0.93</v>
      </c>
      <c r="AB80" s="196">
        <v>0</v>
      </c>
      <c r="AC80" s="196">
        <v>1.44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7.6</v>
      </c>
      <c r="AS80" s="196">
        <v>9.1</v>
      </c>
      <c r="AT80" s="196">
        <v>23.55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3.87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6.65</v>
      </c>
      <c r="L81" s="196">
        <v>2.64</v>
      </c>
      <c r="M81" s="196">
        <v>0</v>
      </c>
      <c r="N81" s="196">
        <v>0.61</v>
      </c>
      <c r="O81" s="196">
        <v>2.04</v>
      </c>
      <c r="P81" s="196">
        <v>2.35</v>
      </c>
      <c r="Q81" s="196">
        <v>0.22</v>
      </c>
      <c r="R81" s="196">
        <v>0.44</v>
      </c>
      <c r="S81" s="196">
        <v>0.27</v>
      </c>
      <c r="T81" s="196">
        <v>0</v>
      </c>
      <c r="U81" s="196">
        <v>13.4</v>
      </c>
      <c r="V81" s="196">
        <v>0.34</v>
      </c>
      <c r="W81" s="196">
        <v>0.94</v>
      </c>
      <c r="X81" s="196">
        <v>4.38</v>
      </c>
      <c r="Y81" s="196">
        <v>0</v>
      </c>
      <c r="Z81" s="196">
        <v>2.86</v>
      </c>
      <c r="AA81" s="196">
        <v>0.93</v>
      </c>
      <c r="AB81" s="196">
        <v>0</v>
      </c>
      <c r="AC81" s="196">
        <v>1.44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7.6</v>
      </c>
      <c r="AS81" s="196">
        <v>9.1</v>
      </c>
      <c r="AT81" s="196">
        <v>23.55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3.87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6.65</v>
      </c>
      <c r="L82" s="196">
        <v>2.64</v>
      </c>
      <c r="M82" s="196">
        <v>0</v>
      </c>
      <c r="N82" s="196">
        <v>0.61</v>
      </c>
      <c r="O82" s="196">
        <v>2.04</v>
      </c>
      <c r="P82" s="196">
        <v>2.35</v>
      </c>
      <c r="Q82" s="196">
        <v>0.22</v>
      </c>
      <c r="R82" s="196">
        <v>0.44</v>
      </c>
      <c r="S82" s="196">
        <v>0.27</v>
      </c>
      <c r="T82" s="196">
        <v>0</v>
      </c>
      <c r="U82" s="196">
        <v>13.4</v>
      </c>
      <c r="V82" s="196">
        <v>0.34</v>
      </c>
      <c r="W82" s="196">
        <v>0.94</v>
      </c>
      <c r="X82" s="196">
        <v>4.38</v>
      </c>
      <c r="Y82" s="196">
        <v>0</v>
      </c>
      <c r="Z82" s="196">
        <v>2.86</v>
      </c>
      <c r="AA82" s="196">
        <v>0.93</v>
      </c>
      <c r="AB82" s="196">
        <v>0</v>
      </c>
      <c r="AC82" s="196">
        <v>1.44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9.17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7.6</v>
      </c>
      <c r="AS82" s="196">
        <v>9.1</v>
      </c>
      <c r="AT82" s="196">
        <v>23.55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3.87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20.16</v>
      </c>
      <c r="L83" s="196">
        <v>2.64</v>
      </c>
      <c r="M83" s="196">
        <v>0</v>
      </c>
      <c r="N83" s="196">
        <v>0.61</v>
      </c>
      <c r="O83" s="196">
        <v>2.04</v>
      </c>
      <c r="P83" s="196">
        <v>2.35</v>
      </c>
      <c r="Q83" s="196">
        <v>0.22</v>
      </c>
      <c r="R83" s="196">
        <v>0.44</v>
      </c>
      <c r="S83" s="196">
        <v>0.27</v>
      </c>
      <c r="T83" s="196">
        <v>0</v>
      </c>
      <c r="U83" s="196">
        <v>13.4</v>
      </c>
      <c r="V83" s="196">
        <v>0.21</v>
      </c>
      <c r="W83" s="196">
        <v>0.48</v>
      </c>
      <c r="X83" s="196">
        <v>1.52</v>
      </c>
      <c r="Y83" s="196">
        <v>0</v>
      </c>
      <c r="Z83" s="196">
        <v>2.86</v>
      </c>
      <c r="AA83" s="196">
        <v>0.93</v>
      </c>
      <c r="AB83" s="196">
        <v>0</v>
      </c>
      <c r="AC83" s="196">
        <v>1.44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9.17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7.6</v>
      </c>
      <c r="AS83" s="196">
        <v>9.1</v>
      </c>
      <c r="AT83" s="196">
        <v>23.66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3.87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25.03</v>
      </c>
      <c r="L84" s="196">
        <v>2.64</v>
      </c>
      <c r="M84" s="196">
        <v>0</v>
      </c>
      <c r="N84" s="196">
        <v>0.61</v>
      </c>
      <c r="O84" s="196">
        <v>2.04</v>
      </c>
      <c r="P84" s="196">
        <v>2.35</v>
      </c>
      <c r="Q84" s="196">
        <v>0.22</v>
      </c>
      <c r="R84" s="196">
        <v>0.44</v>
      </c>
      <c r="S84" s="196">
        <v>0.27</v>
      </c>
      <c r="T84" s="196">
        <v>0</v>
      </c>
      <c r="U84" s="196">
        <v>13.4</v>
      </c>
      <c r="V84" s="196">
        <v>0.21</v>
      </c>
      <c r="W84" s="196">
        <v>0.48</v>
      </c>
      <c r="X84" s="196">
        <v>1.52</v>
      </c>
      <c r="Y84" s="196">
        <v>0</v>
      </c>
      <c r="Z84" s="196">
        <v>2.86</v>
      </c>
      <c r="AA84" s="196">
        <v>0.93</v>
      </c>
      <c r="AB84" s="196">
        <v>0</v>
      </c>
      <c r="AC84" s="196">
        <v>1.44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9.17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7.73</v>
      </c>
      <c r="AS84" s="196">
        <v>9.1</v>
      </c>
      <c r="AT84" s="196">
        <v>23.66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3.87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90.51</v>
      </c>
      <c r="L85" s="196">
        <v>2.64</v>
      </c>
      <c r="M85" s="196">
        <v>0</v>
      </c>
      <c r="N85" s="196">
        <v>0.61</v>
      </c>
      <c r="O85" s="196">
        <v>2.04</v>
      </c>
      <c r="P85" s="196">
        <v>2.35</v>
      </c>
      <c r="Q85" s="196">
        <v>4.7</v>
      </c>
      <c r="R85" s="196">
        <v>6.35</v>
      </c>
      <c r="S85" s="196">
        <v>5</v>
      </c>
      <c r="T85" s="196">
        <v>0</v>
      </c>
      <c r="U85" s="196">
        <v>13.4</v>
      </c>
      <c r="V85" s="196">
        <v>0.21</v>
      </c>
      <c r="W85" s="196">
        <v>0.48</v>
      </c>
      <c r="X85" s="196">
        <v>1.52</v>
      </c>
      <c r="Y85" s="196">
        <v>0</v>
      </c>
      <c r="Z85" s="196">
        <v>2.86</v>
      </c>
      <c r="AA85" s="196">
        <v>4.17</v>
      </c>
      <c r="AB85" s="196">
        <v>0</v>
      </c>
      <c r="AC85" s="196">
        <v>1.44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9.17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7.73</v>
      </c>
      <c r="AS85" s="196">
        <v>9.1</v>
      </c>
      <c r="AT85" s="196">
        <v>23.66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3.87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90.51</v>
      </c>
      <c r="L86" s="196">
        <v>35.49</v>
      </c>
      <c r="M86" s="196">
        <v>0</v>
      </c>
      <c r="N86" s="196">
        <v>0.61</v>
      </c>
      <c r="O86" s="196">
        <v>2.04</v>
      </c>
      <c r="P86" s="196">
        <v>2.35</v>
      </c>
      <c r="Q86" s="196">
        <v>4.7</v>
      </c>
      <c r="R86" s="196">
        <v>6.35</v>
      </c>
      <c r="S86" s="196">
        <v>5</v>
      </c>
      <c r="T86" s="196">
        <v>0</v>
      </c>
      <c r="U86" s="196">
        <v>13.4</v>
      </c>
      <c r="V86" s="196">
        <v>0.21</v>
      </c>
      <c r="W86" s="196">
        <v>0.48</v>
      </c>
      <c r="X86" s="196">
        <v>1.52</v>
      </c>
      <c r="Y86" s="196">
        <v>0</v>
      </c>
      <c r="Z86" s="196">
        <v>2.86</v>
      </c>
      <c r="AA86" s="196">
        <v>4.17</v>
      </c>
      <c r="AB86" s="196">
        <v>0</v>
      </c>
      <c r="AC86" s="196">
        <v>1.44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9.17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7.73</v>
      </c>
      <c r="AS86" s="196">
        <v>9.1</v>
      </c>
      <c r="AT86" s="196">
        <v>23.66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3.87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90.51</v>
      </c>
      <c r="L87" s="196">
        <v>35.49</v>
      </c>
      <c r="M87" s="196">
        <v>0</v>
      </c>
      <c r="N87" s="196">
        <v>0.61</v>
      </c>
      <c r="O87" s="196">
        <v>2.04</v>
      </c>
      <c r="P87" s="196">
        <v>2.35</v>
      </c>
      <c r="Q87" s="196">
        <v>4.7</v>
      </c>
      <c r="R87" s="196">
        <v>6.35</v>
      </c>
      <c r="S87" s="196">
        <v>5</v>
      </c>
      <c r="T87" s="196">
        <v>0</v>
      </c>
      <c r="U87" s="196">
        <v>13.4</v>
      </c>
      <c r="V87" s="196">
        <v>0.21</v>
      </c>
      <c r="W87" s="196">
        <v>0.48</v>
      </c>
      <c r="X87" s="196">
        <v>1.52</v>
      </c>
      <c r="Y87" s="196">
        <v>0</v>
      </c>
      <c r="Z87" s="196">
        <v>2.86</v>
      </c>
      <c r="AA87" s="196">
        <v>0.93</v>
      </c>
      <c r="AB87" s="196">
        <v>0</v>
      </c>
      <c r="AC87" s="196">
        <v>1.44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9.17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7.73</v>
      </c>
      <c r="AS87" s="196">
        <v>9.1</v>
      </c>
      <c r="AT87" s="196">
        <v>23.66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3.87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90.51</v>
      </c>
      <c r="L88" s="196">
        <v>35.49</v>
      </c>
      <c r="M88" s="196">
        <v>0</v>
      </c>
      <c r="N88" s="196">
        <v>0.61</v>
      </c>
      <c r="O88" s="196">
        <v>2.04</v>
      </c>
      <c r="P88" s="196">
        <v>2.35</v>
      </c>
      <c r="Q88" s="196">
        <v>4.7</v>
      </c>
      <c r="R88" s="196">
        <v>6.35</v>
      </c>
      <c r="S88" s="196">
        <v>5</v>
      </c>
      <c r="T88" s="196">
        <v>0</v>
      </c>
      <c r="U88" s="196">
        <v>13.4</v>
      </c>
      <c r="V88" s="196">
        <v>0.21</v>
      </c>
      <c r="W88" s="196">
        <v>0.48</v>
      </c>
      <c r="X88" s="196">
        <v>1.52</v>
      </c>
      <c r="Y88" s="196">
        <v>0</v>
      </c>
      <c r="Z88" s="196">
        <v>2.86</v>
      </c>
      <c r="AA88" s="196">
        <v>0.93</v>
      </c>
      <c r="AB88" s="196">
        <v>0</v>
      </c>
      <c r="AC88" s="196">
        <v>1.44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9.17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7.73</v>
      </c>
      <c r="AS88" s="196">
        <v>9.1</v>
      </c>
      <c r="AT88" s="196">
        <v>23.66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3.87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90.51</v>
      </c>
      <c r="L89" s="196">
        <v>35.49</v>
      </c>
      <c r="M89" s="196">
        <v>0</v>
      </c>
      <c r="N89" s="196">
        <v>0.61</v>
      </c>
      <c r="O89" s="196">
        <v>2.04</v>
      </c>
      <c r="P89" s="196">
        <v>2.35</v>
      </c>
      <c r="Q89" s="196">
        <v>4.7</v>
      </c>
      <c r="R89" s="196">
        <v>6.35</v>
      </c>
      <c r="S89" s="196">
        <v>5</v>
      </c>
      <c r="T89" s="196">
        <v>0</v>
      </c>
      <c r="U89" s="196">
        <v>13.4</v>
      </c>
      <c r="V89" s="196">
        <v>0.21</v>
      </c>
      <c r="W89" s="196">
        <v>0.48</v>
      </c>
      <c r="X89" s="196">
        <v>1.52</v>
      </c>
      <c r="Y89" s="196">
        <v>0</v>
      </c>
      <c r="Z89" s="196">
        <v>2.86</v>
      </c>
      <c r="AA89" s="196">
        <v>0.93</v>
      </c>
      <c r="AB89" s="196">
        <v>0</v>
      </c>
      <c r="AC89" s="196">
        <v>1.44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9.17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7.73</v>
      </c>
      <c r="AS89" s="196">
        <v>9.1</v>
      </c>
      <c r="AT89" s="196">
        <v>23.66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3.87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90.51</v>
      </c>
      <c r="L90" s="196">
        <v>35.49</v>
      </c>
      <c r="M90" s="196">
        <v>0</v>
      </c>
      <c r="N90" s="196">
        <v>0.61</v>
      </c>
      <c r="O90" s="196">
        <v>2.04</v>
      </c>
      <c r="P90" s="196">
        <v>2.35</v>
      </c>
      <c r="Q90" s="196">
        <v>4.7</v>
      </c>
      <c r="R90" s="196">
        <v>6.35</v>
      </c>
      <c r="S90" s="196">
        <v>5</v>
      </c>
      <c r="T90" s="196">
        <v>0</v>
      </c>
      <c r="U90" s="196">
        <v>13.4</v>
      </c>
      <c r="V90" s="196">
        <v>0.21</v>
      </c>
      <c r="W90" s="196">
        <v>0.48</v>
      </c>
      <c r="X90" s="196">
        <v>1.52</v>
      </c>
      <c r="Y90" s="196">
        <v>0</v>
      </c>
      <c r="Z90" s="196">
        <v>2.86</v>
      </c>
      <c r="AA90" s="196">
        <v>0.93</v>
      </c>
      <c r="AB90" s="196">
        <v>0</v>
      </c>
      <c r="AC90" s="196">
        <v>1.44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9.17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7.73</v>
      </c>
      <c r="AS90" s="196">
        <v>9.1</v>
      </c>
      <c r="AT90" s="196">
        <v>23.66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3.87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90.51</v>
      </c>
      <c r="L91" s="196">
        <v>35.200000000000003</v>
      </c>
      <c r="M91" s="196">
        <v>0</v>
      </c>
      <c r="N91" s="196">
        <v>0.61</v>
      </c>
      <c r="O91" s="196">
        <v>2.04</v>
      </c>
      <c r="P91" s="196">
        <v>2.35</v>
      </c>
      <c r="Q91" s="196">
        <v>4.7</v>
      </c>
      <c r="R91" s="196">
        <v>6.35</v>
      </c>
      <c r="S91" s="196">
        <v>5</v>
      </c>
      <c r="T91" s="196">
        <v>0</v>
      </c>
      <c r="U91" s="196">
        <v>13.4</v>
      </c>
      <c r="V91" s="196">
        <v>5.27</v>
      </c>
      <c r="W91" s="196">
        <v>0.48</v>
      </c>
      <c r="X91" s="196">
        <v>1.52</v>
      </c>
      <c r="Y91" s="196">
        <v>0</v>
      </c>
      <c r="Z91" s="196">
        <v>2.86</v>
      </c>
      <c r="AA91" s="196">
        <v>14.07</v>
      </c>
      <c r="AB91" s="196">
        <v>0</v>
      </c>
      <c r="AC91" s="196">
        <v>1.44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9.17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7.73</v>
      </c>
      <c r="AS91" s="196">
        <v>9.1</v>
      </c>
      <c r="AT91" s="196">
        <v>23.66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3.87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90.51</v>
      </c>
      <c r="L92" s="196">
        <v>35.200000000000003</v>
      </c>
      <c r="M92" s="196">
        <v>0</v>
      </c>
      <c r="N92" s="196">
        <v>0.61</v>
      </c>
      <c r="O92" s="196">
        <v>2.04</v>
      </c>
      <c r="P92" s="196">
        <v>2.35</v>
      </c>
      <c r="Q92" s="196">
        <v>4.7</v>
      </c>
      <c r="R92" s="196">
        <v>6.35</v>
      </c>
      <c r="S92" s="196">
        <v>5</v>
      </c>
      <c r="T92" s="196">
        <v>0</v>
      </c>
      <c r="U92" s="196">
        <v>13.4</v>
      </c>
      <c r="V92" s="196">
        <v>5.27</v>
      </c>
      <c r="W92" s="196">
        <v>0.48</v>
      </c>
      <c r="X92" s="196">
        <v>1.52</v>
      </c>
      <c r="Y92" s="196">
        <v>0</v>
      </c>
      <c r="Z92" s="196">
        <v>2.86</v>
      </c>
      <c r="AA92" s="196">
        <v>14.07</v>
      </c>
      <c r="AB92" s="196">
        <v>0</v>
      </c>
      <c r="AC92" s="196">
        <v>1.44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9.17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7.73</v>
      </c>
      <c r="AS92" s="196">
        <v>9.1</v>
      </c>
      <c r="AT92" s="196">
        <v>23.66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3.87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90.51</v>
      </c>
      <c r="L93" s="196">
        <v>35.200000000000003</v>
      </c>
      <c r="M93" s="196">
        <v>0</v>
      </c>
      <c r="N93" s="196">
        <v>0.61</v>
      </c>
      <c r="O93" s="196">
        <v>2.04</v>
      </c>
      <c r="P93" s="196">
        <v>2.35</v>
      </c>
      <c r="Q93" s="196">
        <v>4.7</v>
      </c>
      <c r="R93" s="196">
        <v>6.35</v>
      </c>
      <c r="S93" s="196">
        <v>5</v>
      </c>
      <c r="T93" s="196">
        <v>0</v>
      </c>
      <c r="U93" s="196">
        <v>13.4</v>
      </c>
      <c r="V93" s="196">
        <v>5.27</v>
      </c>
      <c r="W93" s="196">
        <v>0.48</v>
      </c>
      <c r="X93" s="196">
        <v>1.52</v>
      </c>
      <c r="Y93" s="196">
        <v>0</v>
      </c>
      <c r="Z93" s="196">
        <v>2.86</v>
      </c>
      <c r="AA93" s="196">
        <v>14.07</v>
      </c>
      <c r="AB93" s="196">
        <v>0</v>
      </c>
      <c r="AC93" s="196">
        <v>1.44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9.17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7.73</v>
      </c>
      <c r="AS93" s="196">
        <v>9.1</v>
      </c>
      <c r="AT93" s="196">
        <v>23.66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3.87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90.51</v>
      </c>
      <c r="L94" s="196">
        <v>35.200000000000003</v>
      </c>
      <c r="M94" s="196">
        <v>0</v>
      </c>
      <c r="N94" s="196">
        <v>0.61</v>
      </c>
      <c r="O94" s="196">
        <v>2.04</v>
      </c>
      <c r="P94" s="196">
        <v>2.35</v>
      </c>
      <c r="Q94" s="196">
        <v>4.7</v>
      </c>
      <c r="R94" s="196">
        <v>6.35</v>
      </c>
      <c r="S94" s="196">
        <v>5</v>
      </c>
      <c r="T94" s="196">
        <v>0</v>
      </c>
      <c r="U94" s="196">
        <v>13.4</v>
      </c>
      <c r="V94" s="196">
        <v>5.27</v>
      </c>
      <c r="W94" s="196">
        <v>0.48</v>
      </c>
      <c r="X94" s="196">
        <v>1.52</v>
      </c>
      <c r="Y94" s="196">
        <v>0</v>
      </c>
      <c r="Z94" s="196">
        <v>2.86</v>
      </c>
      <c r="AA94" s="196">
        <v>14.07</v>
      </c>
      <c r="AB94" s="196">
        <v>0</v>
      </c>
      <c r="AC94" s="196">
        <v>1.44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9.17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7.73</v>
      </c>
      <c r="AS94" s="196">
        <v>9.1</v>
      </c>
      <c r="AT94" s="196">
        <v>23.66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3.87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90.51</v>
      </c>
      <c r="L95" s="196">
        <v>35.200000000000003</v>
      </c>
      <c r="M95" s="196">
        <v>0</v>
      </c>
      <c r="N95" s="196">
        <v>0.61</v>
      </c>
      <c r="O95" s="196">
        <v>2.04</v>
      </c>
      <c r="P95" s="196">
        <v>2.35</v>
      </c>
      <c r="Q95" s="196">
        <v>4.7</v>
      </c>
      <c r="R95" s="196">
        <v>6.35</v>
      </c>
      <c r="S95" s="196">
        <v>3.35</v>
      </c>
      <c r="T95" s="196">
        <v>0</v>
      </c>
      <c r="U95" s="196">
        <v>13.4</v>
      </c>
      <c r="V95" s="196">
        <v>5.27</v>
      </c>
      <c r="W95" s="196">
        <v>0.48</v>
      </c>
      <c r="X95" s="196">
        <v>1.52</v>
      </c>
      <c r="Y95" s="196">
        <v>0</v>
      </c>
      <c r="Z95" s="196">
        <v>2.86</v>
      </c>
      <c r="AA95" s="196">
        <v>14.07</v>
      </c>
      <c r="AB95" s="196">
        <v>0</v>
      </c>
      <c r="AC95" s="196">
        <v>1.44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9.17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7.73</v>
      </c>
      <c r="AS95" s="196">
        <v>9.1</v>
      </c>
      <c r="AT95" s="196">
        <v>23.66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3.87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90.51</v>
      </c>
      <c r="L96" s="196">
        <v>35.200000000000003</v>
      </c>
      <c r="M96" s="196">
        <v>0</v>
      </c>
      <c r="N96" s="196">
        <v>0.61</v>
      </c>
      <c r="O96" s="196">
        <v>2.04</v>
      </c>
      <c r="P96" s="196">
        <v>2.35</v>
      </c>
      <c r="Q96" s="196">
        <v>4.7</v>
      </c>
      <c r="R96" s="196">
        <v>5.72</v>
      </c>
      <c r="S96" s="196">
        <v>5</v>
      </c>
      <c r="T96" s="196">
        <v>0</v>
      </c>
      <c r="U96" s="196">
        <v>13.4</v>
      </c>
      <c r="V96" s="196">
        <v>5.27</v>
      </c>
      <c r="W96" s="196">
        <v>0.48</v>
      </c>
      <c r="X96" s="196">
        <v>1.52</v>
      </c>
      <c r="Y96" s="196">
        <v>0</v>
      </c>
      <c r="Z96" s="196">
        <v>2.86</v>
      </c>
      <c r="AA96" s="196">
        <v>14.07</v>
      </c>
      <c r="AB96" s="196">
        <v>0</v>
      </c>
      <c r="AC96" s="196">
        <v>1.44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9.17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7.73</v>
      </c>
      <c r="AS96" s="196">
        <v>9.1</v>
      </c>
      <c r="AT96" s="196">
        <v>23.66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3.87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90.51</v>
      </c>
      <c r="L97" s="196">
        <v>35.200000000000003</v>
      </c>
      <c r="M97" s="196">
        <v>0</v>
      </c>
      <c r="N97" s="196">
        <v>0.61</v>
      </c>
      <c r="O97" s="196">
        <v>2.04</v>
      </c>
      <c r="P97" s="196">
        <v>2.35</v>
      </c>
      <c r="Q97" s="196">
        <v>4.7</v>
      </c>
      <c r="R97" s="196">
        <v>6.35</v>
      </c>
      <c r="S97" s="196">
        <v>5</v>
      </c>
      <c r="T97" s="196">
        <v>0</v>
      </c>
      <c r="U97" s="196">
        <v>13.4</v>
      </c>
      <c r="V97" s="196">
        <v>5.27</v>
      </c>
      <c r="W97" s="196">
        <v>0.48</v>
      </c>
      <c r="X97" s="196">
        <v>1.52</v>
      </c>
      <c r="Y97" s="196">
        <v>0</v>
      </c>
      <c r="Z97" s="196">
        <v>2.86</v>
      </c>
      <c r="AA97" s="196">
        <v>14.07</v>
      </c>
      <c r="AB97" s="196">
        <v>0</v>
      </c>
      <c r="AC97" s="196">
        <v>1.44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9.17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7.73</v>
      </c>
      <c r="AS97" s="196">
        <v>9.1</v>
      </c>
      <c r="AT97" s="196">
        <v>23.66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3.87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90.51</v>
      </c>
      <c r="L98" s="196">
        <v>35.200000000000003</v>
      </c>
      <c r="M98" s="196">
        <v>0</v>
      </c>
      <c r="N98" s="196">
        <v>0.61</v>
      </c>
      <c r="O98" s="196">
        <v>2.04</v>
      </c>
      <c r="P98" s="196">
        <v>2.35</v>
      </c>
      <c r="Q98" s="196">
        <v>4.7</v>
      </c>
      <c r="R98" s="196">
        <v>6.35</v>
      </c>
      <c r="S98" s="196">
        <v>5</v>
      </c>
      <c r="T98" s="196">
        <v>0</v>
      </c>
      <c r="U98" s="196">
        <v>13.4</v>
      </c>
      <c r="V98" s="196">
        <v>4.34</v>
      </c>
      <c r="W98" s="196">
        <v>0.48</v>
      </c>
      <c r="X98" s="196">
        <v>1.52</v>
      </c>
      <c r="Y98" s="196">
        <v>0</v>
      </c>
      <c r="Z98" s="196">
        <v>27.5</v>
      </c>
      <c r="AA98" s="196">
        <v>14.07</v>
      </c>
      <c r="AB98" s="196">
        <v>0</v>
      </c>
      <c r="AC98" s="196">
        <v>1.44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9.17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7.73</v>
      </c>
      <c r="AS98" s="196">
        <v>9.1</v>
      </c>
      <c r="AT98" s="196">
        <v>23.66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9.2880000000000087E-2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1.4098700000000004</v>
      </c>
      <c r="L99">
        <f t="shared" si="0"/>
        <v>0.49621250000000072</v>
      </c>
      <c r="M99">
        <f t="shared" si="0"/>
        <v>0</v>
      </c>
      <c r="N99">
        <f t="shared" si="0"/>
        <v>1.4677499999999989E-2</v>
      </c>
      <c r="O99">
        <f t="shared" si="0"/>
        <v>4.8959999999999983E-2</v>
      </c>
      <c r="P99">
        <f t="shared" si="0"/>
        <v>5.6399999999999915E-2</v>
      </c>
      <c r="Q99">
        <f t="shared" si="0"/>
        <v>5.297999999999993E-2</v>
      </c>
      <c r="R99">
        <f t="shared" si="0"/>
        <v>8.5885000000000114E-2</v>
      </c>
      <c r="S99">
        <f t="shared" si="0"/>
        <v>6.5800000000000011E-2</v>
      </c>
      <c r="T99">
        <f t="shared" si="0"/>
        <v>0</v>
      </c>
      <c r="U99">
        <f t="shared" si="0"/>
        <v>0.32160000000000016</v>
      </c>
      <c r="V99">
        <f t="shared" si="0"/>
        <v>5.8442500000000119E-2</v>
      </c>
      <c r="W99">
        <f t="shared" si="0"/>
        <v>5.4999999999999938E-2</v>
      </c>
      <c r="X99">
        <f t="shared" si="0"/>
        <v>0.10776999999999996</v>
      </c>
      <c r="Y99">
        <f t="shared" si="0"/>
        <v>0</v>
      </c>
      <c r="Z99">
        <f t="shared" si="0"/>
        <v>0.28283499999999939</v>
      </c>
      <c r="AA99">
        <f t="shared" si="0"/>
        <v>0.18472999999999989</v>
      </c>
      <c r="AB99">
        <f t="shared" si="0"/>
        <v>0</v>
      </c>
      <c r="AC99">
        <f t="shared" si="0"/>
        <v>1.3319999999999997E-2</v>
      </c>
      <c r="AD99">
        <f t="shared" si="0"/>
        <v>0.23231250000000039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0.1704975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0</v>
      </c>
      <c r="AQ99">
        <f t="shared" si="0"/>
        <v>0</v>
      </c>
      <c r="AR99">
        <f t="shared" si="0"/>
        <v>0.1835375000000003</v>
      </c>
      <c r="AS99">
        <f t="shared" si="0"/>
        <v>0.21840000000000034</v>
      </c>
      <c r="AT99">
        <f t="shared" si="0"/>
        <v>0.56651999999999914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45302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17</v>
      </c>
      <c r="C30" s="94">
        <f>'IDT-1 Calculation'!DG30</f>
        <v>-7.1970000000000001</v>
      </c>
      <c r="D30" s="94">
        <f>'IDT-1 Calculation'!DH30</f>
        <v>0</v>
      </c>
      <c r="E30" s="94">
        <f>'IDT-1 Calculation'!DI30</f>
        <v>0</v>
      </c>
      <c r="F30" s="94">
        <f>'IDT-1 Calculation'!DJ30</f>
        <v>-9.8030000000000008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6</v>
      </c>
      <c r="C32" s="94">
        <f>'IDT-1 Calculation'!DG32</f>
        <v>-2.54</v>
      </c>
      <c r="D32" s="94">
        <f>'IDT-1 Calculation'!DH32</f>
        <v>0</v>
      </c>
      <c r="E32" s="94">
        <f>'IDT-1 Calculation'!DI32</f>
        <v>0</v>
      </c>
      <c r="F32" s="94">
        <f>'IDT-1 Calculation'!DJ32</f>
        <v>-3.46</v>
      </c>
      <c r="G32" s="99">
        <f t="shared" si="0"/>
        <v>0</v>
      </c>
    </row>
    <row r="33" spans="1:7">
      <c r="A33" s="98" t="s">
        <v>75</v>
      </c>
      <c r="B33" s="94">
        <f>'IDT-1 Calculation'!DF33</f>
        <v>85</v>
      </c>
      <c r="C33" s="94">
        <f>'IDT-1 Calculation'!DG33</f>
        <v>-20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-65</v>
      </c>
      <c r="G33" s="99">
        <f t="shared" si="0"/>
        <v>0</v>
      </c>
    </row>
    <row r="34" spans="1:7">
      <c r="A34" s="98" t="s">
        <v>76</v>
      </c>
      <c r="B34" s="94">
        <f>'IDT-1 Calculation'!DF34</f>
        <v>140.78700000000001</v>
      </c>
      <c r="C34" s="94">
        <f>'IDT-1 Calculation'!DG34</f>
        <v>-10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-130.78700000000001</v>
      </c>
      <c r="G34" s="99">
        <f t="shared" si="0"/>
        <v>0</v>
      </c>
    </row>
    <row r="35" spans="1:7">
      <c r="A35" s="98" t="s">
        <v>77</v>
      </c>
      <c r="B35" s="94">
        <f>'IDT-1 Calculation'!DF35</f>
        <v>117.503</v>
      </c>
      <c r="C35" s="94">
        <f>'IDT-1 Calculation'!DG35</f>
        <v>-40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-77.503</v>
      </c>
      <c r="G35" s="99">
        <f t="shared" si="0"/>
        <v>0</v>
      </c>
    </row>
    <row r="36" spans="1:7">
      <c r="A36" s="98" t="s">
        <v>78</v>
      </c>
      <c r="B36" s="94">
        <f>'IDT-1 Calculation'!DF36</f>
        <v>26.007000000000001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-26.007000000000001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9</v>
      </c>
      <c r="C54" s="94">
        <f>'IDT-1 Calculation'!DG54</f>
        <v>-9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24</v>
      </c>
      <c r="C68" s="94">
        <f>'IDT-1 Calculation'!DG68</f>
        <v>-24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65</v>
      </c>
      <c r="C69" s="94">
        <f>'IDT-1 Calculation'!DG69</f>
        <v>-65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45</v>
      </c>
      <c r="C70" s="94">
        <f>'IDT-1 Calculation'!DG70</f>
        <v>-45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23</v>
      </c>
      <c r="C71" s="94">
        <f>'IDT-1 Calculation'!DG71</f>
        <v>-23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14.275</v>
      </c>
      <c r="C72" s="94">
        <f>'IDT-1 Calculation'!DG72</f>
        <v>-15</v>
      </c>
      <c r="D72" s="94">
        <f>'IDT-1 Calculation'!DH72</f>
        <v>0</v>
      </c>
      <c r="E72" s="94">
        <f>'IDT-1 Calculation'!DI72</f>
        <v>0</v>
      </c>
      <c r="F72" s="94">
        <f>'IDT-1 Calculation'!DJ72</f>
        <v>0.72499999999999998</v>
      </c>
      <c r="G72" s="99">
        <f t="shared" si="1"/>
        <v>0</v>
      </c>
    </row>
    <row r="73" spans="1:7">
      <c r="A73" s="98" t="s">
        <v>115</v>
      </c>
      <c r="B73" s="94">
        <f>'IDT-1 Calculation'!DF73</f>
        <v>11.253</v>
      </c>
      <c r="C73" s="94">
        <f>'IDT-1 Calculation'!DG73</f>
        <v>-15</v>
      </c>
      <c r="D73" s="94">
        <f>'IDT-1 Calculation'!DH73</f>
        <v>0</v>
      </c>
      <c r="E73" s="94">
        <f>'IDT-1 Calculation'!DI73</f>
        <v>0</v>
      </c>
      <c r="F73" s="94">
        <f>'IDT-1 Calculation'!DJ73</f>
        <v>3.7469999999999999</v>
      </c>
      <c r="G73" s="99">
        <f t="shared" si="1"/>
        <v>0</v>
      </c>
    </row>
    <row r="74" spans="1:7">
      <c r="A74" s="98" t="s">
        <v>116</v>
      </c>
      <c r="B74" s="94">
        <f>'IDT-1 Calculation'!DF74</f>
        <v>5.423</v>
      </c>
      <c r="C74" s="94">
        <f>'IDT-1 Calculation'!DG74</f>
        <v>-10</v>
      </c>
      <c r="D74" s="94">
        <f>'IDT-1 Calculation'!DH74</f>
        <v>0</v>
      </c>
      <c r="E74" s="94">
        <f>'IDT-1 Calculation'!DI74</f>
        <v>0</v>
      </c>
      <c r="F74" s="94">
        <f>'IDT-1 Calculation'!DJ74</f>
        <v>4.577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100</v>
      </c>
      <c r="C83" s="94">
        <f>'IDT-1 Calculation'!DG83</f>
        <v>-100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148.697</v>
      </c>
      <c r="C84" s="94">
        <f>'IDT-1 Calculation'!DG84</f>
        <v>-125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-23.696999999999999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57</v>
      </c>
      <c r="C85" s="94">
        <f>'IDT-1 Calculation'!DG85</f>
        <v>-57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31</v>
      </c>
      <c r="C86" s="94">
        <f>'IDT-1 Calculation'!DG86</f>
        <v>-31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41</v>
      </c>
      <c r="C87" s="94">
        <f>'IDT-1 Calculation'!DG87</f>
        <v>-41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46</v>
      </c>
      <c r="C88" s="94">
        <f>'IDT-1 Calculation'!DG88</f>
        <v>-46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46</v>
      </c>
      <c r="C89" s="94">
        <f>'IDT-1 Calculation'!DG89</f>
        <v>-46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61</v>
      </c>
      <c r="C90" s="94">
        <f>'IDT-1 Calculation'!DG90</f>
        <v>-61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9</v>
      </c>
      <c r="C92" s="94">
        <f>'IDT-1 Calculation'!DG92</f>
        <v>-9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39</v>
      </c>
      <c r="C93" s="94">
        <f>'IDT-1 Calculation'!DG93</f>
        <v>-39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12</v>
      </c>
      <c r="C94" s="94">
        <f>'IDT-1 Calculation'!DG94</f>
        <v>-12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0.29498625000000006</v>
      </c>
      <c r="C99" s="110">
        <f>SUM(C3:C98)/4000</f>
        <v>-0.21318424999999999</v>
      </c>
      <c r="D99" s="110">
        <f>SUM(D3:D98)/4000</f>
        <v>0</v>
      </c>
      <c r="E99" s="110">
        <f>SUM(E3:E98)/4000</f>
        <v>0</v>
      </c>
      <c r="F99" s="110">
        <f>SUM(F3:F98)/4000</f>
        <v>-8.1801999999999986E-2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2.97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3.72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2.97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3.72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2.97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3.72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2.97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3.72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2.97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3.72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2.97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3.72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2.97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3.72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2.97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3.72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3.72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3.72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2.97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3.72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2.97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3.72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2.97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3.72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2.97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3.72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2.97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3.72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2.97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3.72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2.97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3.72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2.97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3.72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3.72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3.72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3.72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3.72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3.72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3.72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4.3499999999999996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4.3499999999999996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4.3499999999999996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4.3499999999999996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4.3499999999999996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4.3499999999999996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2.97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4.3499999999999996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2.97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4.3499999999999996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0.35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0.35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0.35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0.35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0.35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0.35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4.3499999999999996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4.3499999999999996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4.3499999999999996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4.3499999999999996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4.3499999999999996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4.3499999999999996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4.3499999999999996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4.3499999999999996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3.72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3.72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3.72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3.72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3.72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3.72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5.0190000000000089E-2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6.2674999999999911E-2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4.67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7.44</v>
      </c>
      <c r="L3" s="196">
        <v>273.38</v>
      </c>
      <c r="M3" s="196">
        <v>1.1399999999999999</v>
      </c>
      <c r="N3" s="196">
        <v>0.73</v>
      </c>
      <c r="O3" s="196">
        <v>0</v>
      </c>
      <c r="P3" s="196">
        <v>1.45</v>
      </c>
      <c r="Q3" s="196">
        <v>4.7699999999999996</v>
      </c>
      <c r="R3" s="196">
        <v>11.09</v>
      </c>
      <c r="S3" s="196">
        <v>6.18</v>
      </c>
      <c r="T3" s="196">
        <v>0</v>
      </c>
      <c r="U3" s="196">
        <v>1.04</v>
      </c>
      <c r="V3" s="196">
        <v>4.4400000000000004</v>
      </c>
      <c r="W3" s="196">
        <v>0.57999999999999996</v>
      </c>
      <c r="X3" s="196">
        <v>1.83</v>
      </c>
      <c r="Y3" s="196">
        <v>0</v>
      </c>
      <c r="Z3" s="196">
        <v>56.58</v>
      </c>
      <c r="AA3" s="196">
        <v>19.989999999999998</v>
      </c>
      <c r="AB3" s="196">
        <v>0</v>
      </c>
      <c r="AC3" s="196">
        <v>0</v>
      </c>
      <c r="AD3" s="196">
        <v>17.8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11.08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9.34</v>
      </c>
      <c r="AS3" s="196">
        <v>11</v>
      </c>
      <c r="AT3" s="196">
        <v>28.58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4.67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7.44</v>
      </c>
      <c r="L4" s="196">
        <v>273.38</v>
      </c>
      <c r="M4" s="196">
        <v>1.1399999999999999</v>
      </c>
      <c r="N4" s="196">
        <v>0.73</v>
      </c>
      <c r="O4" s="196">
        <v>0</v>
      </c>
      <c r="P4" s="196">
        <v>1.45</v>
      </c>
      <c r="Q4" s="196">
        <v>4.7699999999999996</v>
      </c>
      <c r="R4" s="196">
        <v>11.09</v>
      </c>
      <c r="S4" s="196">
        <v>6.18</v>
      </c>
      <c r="T4" s="196">
        <v>0</v>
      </c>
      <c r="U4" s="196">
        <v>1.04</v>
      </c>
      <c r="V4" s="196">
        <v>4.4400000000000004</v>
      </c>
      <c r="W4" s="196">
        <v>12.31</v>
      </c>
      <c r="X4" s="196">
        <v>28.95</v>
      </c>
      <c r="Y4" s="196">
        <v>0</v>
      </c>
      <c r="Z4" s="196">
        <v>56.58</v>
      </c>
      <c r="AA4" s="196">
        <v>19.989999999999998</v>
      </c>
      <c r="AB4" s="196">
        <v>0</v>
      </c>
      <c r="AC4" s="196">
        <v>0</v>
      </c>
      <c r="AD4" s="196">
        <v>17.8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11.08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9.34</v>
      </c>
      <c r="AS4" s="196">
        <v>11</v>
      </c>
      <c r="AT4" s="196">
        <v>28.58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4.67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7.44</v>
      </c>
      <c r="L5" s="196">
        <v>273.38</v>
      </c>
      <c r="M5" s="196">
        <v>1.1399999999999999</v>
      </c>
      <c r="N5" s="196">
        <v>0.73</v>
      </c>
      <c r="O5" s="196">
        <v>0</v>
      </c>
      <c r="P5" s="196">
        <v>1.45</v>
      </c>
      <c r="Q5" s="196">
        <v>4.7699999999999996</v>
      </c>
      <c r="R5" s="196">
        <v>11.09</v>
      </c>
      <c r="S5" s="196">
        <v>6.18</v>
      </c>
      <c r="T5" s="196">
        <v>0</v>
      </c>
      <c r="U5" s="196">
        <v>1.04</v>
      </c>
      <c r="V5" s="196">
        <v>4.4400000000000004</v>
      </c>
      <c r="W5" s="196">
        <v>12.31</v>
      </c>
      <c r="X5" s="196">
        <v>28.95</v>
      </c>
      <c r="Y5" s="196">
        <v>0</v>
      </c>
      <c r="Z5" s="196">
        <v>56.58</v>
      </c>
      <c r="AA5" s="196">
        <v>19.989999999999998</v>
      </c>
      <c r="AB5" s="196">
        <v>0</v>
      </c>
      <c r="AC5" s="196">
        <v>0</v>
      </c>
      <c r="AD5" s="196">
        <v>17.8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11.08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9.34</v>
      </c>
      <c r="AS5" s="196">
        <v>11</v>
      </c>
      <c r="AT5" s="196">
        <v>28.58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4.67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7.44</v>
      </c>
      <c r="L6" s="196">
        <v>273.38</v>
      </c>
      <c r="M6" s="196">
        <v>1.1399999999999999</v>
      </c>
      <c r="N6" s="196">
        <v>0.73</v>
      </c>
      <c r="O6" s="196">
        <v>0</v>
      </c>
      <c r="P6" s="196">
        <v>1.45</v>
      </c>
      <c r="Q6" s="196">
        <v>4.7699999999999996</v>
      </c>
      <c r="R6" s="196">
        <v>11.09</v>
      </c>
      <c r="S6" s="196">
        <v>6.18</v>
      </c>
      <c r="T6" s="196">
        <v>0</v>
      </c>
      <c r="U6" s="196">
        <v>1.04</v>
      </c>
      <c r="V6" s="196">
        <v>4.4400000000000004</v>
      </c>
      <c r="W6" s="196">
        <v>12.31</v>
      </c>
      <c r="X6" s="196">
        <v>28.95</v>
      </c>
      <c r="Y6" s="196">
        <v>0</v>
      </c>
      <c r="Z6" s="196">
        <v>56.58</v>
      </c>
      <c r="AA6" s="196">
        <v>19.989999999999998</v>
      </c>
      <c r="AB6" s="196">
        <v>0</v>
      </c>
      <c r="AC6" s="196">
        <v>0</v>
      </c>
      <c r="AD6" s="196">
        <v>17.8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11.08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9.34</v>
      </c>
      <c r="AS6" s="196">
        <v>11</v>
      </c>
      <c r="AT6" s="196">
        <v>28.58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4.67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7.44</v>
      </c>
      <c r="L7" s="196">
        <v>273.38</v>
      </c>
      <c r="M7" s="196">
        <v>1.1399999999999999</v>
      </c>
      <c r="N7" s="196">
        <v>0.73</v>
      </c>
      <c r="O7" s="196">
        <v>0</v>
      </c>
      <c r="P7" s="196">
        <v>1.45</v>
      </c>
      <c r="Q7" s="196">
        <v>4.7699999999999996</v>
      </c>
      <c r="R7" s="196">
        <v>11.09</v>
      </c>
      <c r="S7" s="196">
        <v>6.18</v>
      </c>
      <c r="T7" s="196">
        <v>0</v>
      </c>
      <c r="U7" s="196">
        <v>1.04</v>
      </c>
      <c r="V7" s="196">
        <v>4.4400000000000004</v>
      </c>
      <c r="W7" s="196">
        <v>12.31</v>
      </c>
      <c r="X7" s="196">
        <v>28.95</v>
      </c>
      <c r="Y7" s="196">
        <v>0</v>
      </c>
      <c r="Z7" s="196">
        <v>56.58</v>
      </c>
      <c r="AA7" s="196">
        <v>19.989999999999998</v>
      </c>
      <c r="AB7" s="196">
        <v>0</v>
      </c>
      <c r="AC7" s="196">
        <v>0</v>
      </c>
      <c r="AD7" s="196">
        <v>17.8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11.08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9.34</v>
      </c>
      <c r="AS7" s="196">
        <v>11</v>
      </c>
      <c r="AT7" s="196">
        <v>28.58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4.67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7.44</v>
      </c>
      <c r="L8" s="196">
        <v>273.38</v>
      </c>
      <c r="M8" s="196">
        <v>1.1399999999999999</v>
      </c>
      <c r="N8" s="196">
        <v>0.73</v>
      </c>
      <c r="O8" s="196">
        <v>0</v>
      </c>
      <c r="P8" s="196">
        <v>1.45</v>
      </c>
      <c r="Q8" s="196">
        <v>4.7699999999999996</v>
      </c>
      <c r="R8" s="196">
        <v>11.09</v>
      </c>
      <c r="S8" s="196">
        <v>6.18</v>
      </c>
      <c r="T8" s="196">
        <v>0</v>
      </c>
      <c r="U8" s="196">
        <v>1.04</v>
      </c>
      <c r="V8" s="196">
        <v>4.4400000000000004</v>
      </c>
      <c r="W8" s="196">
        <v>12.31</v>
      </c>
      <c r="X8" s="196">
        <v>28.95</v>
      </c>
      <c r="Y8" s="196">
        <v>0</v>
      </c>
      <c r="Z8" s="196">
        <v>56.58</v>
      </c>
      <c r="AA8" s="196">
        <v>19.989999999999998</v>
      </c>
      <c r="AB8" s="196">
        <v>0</v>
      </c>
      <c r="AC8" s="196">
        <v>0</v>
      </c>
      <c r="AD8" s="196">
        <v>17.8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11.08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9.34</v>
      </c>
      <c r="AS8" s="196">
        <v>11</v>
      </c>
      <c r="AT8" s="196">
        <v>28.58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4.67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7.44</v>
      </c>
      <c r="L9" s="196">
        <v>273.38</v>
      </c>
      <c r="M9" s="196">
        <v>1.1399999999999999</v>
      </c>
      <c r="N9" s="196">
        <v>0.73</v>
      </c>
      <c r="O9" s="196">
        <v>0</v>
      </c>
      <c r="P9" s="196">
        <v>1.45</v>
      </c>
      <c r="Q9" s="196">
        <v>3.81</v>
      </c>
      <c r="R9" s="196">
        <v>7.25</v>
      </c>
      <c r="S9" s="196">
        <v>4.26</v>
      </c>
      <c r="T9" s="196">
        <v>0</v>
      </c>
      <c r="U9" s="196">
        <v>1.04</v>
      </c>
      <c r="V9" s="196">
        <v>4.4400000000000004</v>
      </c>
      <c r="W9" s="196">
        <v>12.31</v>
      </c>
      <c r="X9" s="196">
        <v>28.95</v>
      </c>
      <c r="Y9" s="196">
        <v>0</v>
      </c>
      <c r="Z9" s="196">
        <v>56.58</v>
      </c>
      <c r="AA9" s="196">
        <v>19.989999999999998</v>
      </c>
      <c r="AB9" s="196">
        <v>0</v>
      </c>
      <c r="AC9" s="196">
        <v>0</v>
      </c>
      <c r="AD9" s="196">
        <v>17.8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11.08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9.34</v>
      </c>
      <c r="AS9" s="196">
        <v>11</v>
      </c>
      <c r="AT9" s="196">
        <v>28.58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4.67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7.44</v>
      </c>
      <c r="L10" s="196">
        <v>273.38</v>
      </c>
      <c r="M10" s="196">
        <v>1.1399999999999999</v>
      </c>
      <c r="N10" s="196">
        <v>0.73</v>
      </c>
      <c r="O10" s="196">
        <v>0</v>
      </c>
      <c r="P10" s="196">
        <v>1.45</v>
      </c>
      <c r="Q10" s="196">
        <v>3.81</v>
      </c>
      <c r="R10" s="196">
        <v>7.25</v>
      </c>
      <c r="S10" s="196">
        <v>4.26</v>
      </c>
      <c r="T10" s="196">
        <v>0</v>
      </c>
      <c r="U10" s="196">
        <v>1.04</v>
      </c>
      <c r="V10" s="196">
        <v>4.4400000000000004</v>
      </c>
      <c r="W10" s="196">
        <v>12.31</v>
      </c>
      <c r="X10" s="196">
        <v>28.95</v>
      </c>
      <c r="Y10" s="196">
        <v>0</v>
      </c>
      <c r="Z10" s="196">
        <v>56.58</v>
      </c>
      <c r="AA10" s="196">
        <v>19.989999999999998</v>
      </c>
      <c r="AB10" s="196">
        <v>0</v>
      </c>
      <c r="AC10" s="196">
        <v>0</v>
      </c>
      <c r="AD10" s="196">
        <v>17.8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11.08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9.34</v>
      </c>
      <c r="AS10" s="196">
        <v>11</v>
      </c>
      <c r="AT10" s="196">
        <v>28.58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4.67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7.44</v>
      </c>
      <c r="L11" s="196">
        <v>273.38</v>
      </c>
      <c r="M11" s="196">
        <v>1.1399999999999999</v>
      </c>
      <c r="N11" s="196">
        <v>0.73</v>
      </c>
      <c r="O11" s="196">
        <v>0</v>
      </c>
      <c r="P11" s="196">
        <v>1.45</v>
      </c>
      <c r="Q11" s="196">
        <v>3.81</v>
      </c>
      <c r="R11" s="196">
        <v>7.25</v>
      </c>
      <c r="S11" s="196">
        <v>4.26</v>
      </c>
      <c r="T11" s="196">
        <v>0</v>
      </c>
      <c r="U11" s="196">
        <v>1.04</v>
      </c>
      <c r="V11" s="196">
        <v>4.4400000000000004</v>
      </c>
      <c r="W11" s="196">
        <v>12.31</v>
      </c>
      <c r="X11" s="196">
        <v>28.95</v>
      </c>
      <c r="Y11" s="196">
        <v>0</v>
      </c>
      <c r="Z11" s="196">
        <v>56.58</v>
      </c>
      <c r="AA11" s="196">
        <v>19.989999999999998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11.08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9.34</v>
      </c>
      <c r="AS11" s="196">
        <v>11</v>
      </c>
      <c r="AT11" s="196">
        <v>28.58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4.67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7.44</v>
      </c>
      <c r="L12" s="196">
        <v>273.38</v>
      </c>
      <c r="M12" s="196">
        <v>1.1399999999999999</v>
      </c>
      <c r="N12" s="196">
        <v>0.73</v>
      </c>
      <c r="O12" s="196">
        <v>0</v>
      </c>
      <c r="P12" s="196">
        <v>1.45</v>
      </c>
      <c r="Q12" s="196">
        <v>3.81</v>
      </c>
      <c r="R12" s="196">
        <v>7.25</v>
      </c>
      <c r="S12" s="196">
        <v>4.26</v>
      </c>
      <c r="T12" s="196">
        <v>0</v>
      </c>
      <c r="U12" s="196">
        <v>1.04</v>
      </c>
      <c r="V12" s="196">
        <v>4.4400000000000004</v>
      </c>
      <c r="W12" s="196">
        <v>12.31</v>
      </c>
      <c r="X12" s="196">
        <v>28.95</v>
      </c>
      <c r="Y12" s="196">
        <v>0</v>
      </c>
      <c r="Z12" s="196">
        <v>56.58</v>
      </c>
      <c r="AA12" s="196">
        <v>19.989999999999998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11.08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9.34</v>
      </c>
      <c r="AS12" s="196">
        <v>11</v>
      </c>
      <c r="AT12" s="196">
        <v>28.58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4.67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7.44</v>
      </c>
      <c r="L13" s="196">
        <v>273.38</v>
      </c>
      <c r="M13" s="196">
        <v>1.1399999999999999</v>
      </c>
      <c r="N13" s="196">
        <v>0.73</v>
      </c>
      <c r="O13" s="196">
        <v>0</v>
      </c>
      <c r="P13" s="196">
        <v>1.45</v>
      </c>
      <c r="Q13" s="196">
        <v>3.81</v>
      </c>
      <c r="R13" s="196">
        <v>7.25</v>
      </c>
      <c r="S13" s="196">
        <v>4.26</v>
      </c>
      <c r="T13" s="196">
        <v>0</v>
      </c>
      <c r="U13" s="196">
        <v>1.04</v>
      </c>
      <c r="V13" s="196">
        <v>4.4400000000000004</v>
      </c>
      <c r="W13" s="196">
        <v>12.31</v>
      </c>
      <c r="X13" s="196">
        <v>28.95</v>
      </c>
      <c r="Y13" s="196">
        <v>0</v>
      </c>
      <c r="Z13" s="196">
        <v>56.58</v>
      </c>
      <c r="AA13" s="196">
        <v>19.989999999999998</v>
      </c>
      <c r="AB13" s="196">
        <v>0</v>
      </c>
      <c r="AC13" s="196">
        <v>0</v>
      </c>
      <c r="AD13" s="196">
        <v>17.8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11.08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9.34</v>
      </c>
      <c r="AS13" s="196">
        <v>11</v>
      </c>
      <c r="AT13" s="196">
        <v>28.58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4.67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7.44</v>
      </c>
      <c r="L14" s="196">
        <v>273.38</v>
      </c>
      <c r="M14" s="196">
        <v>1.1399999999999999</v>
      </c>
      <c r="N14" s="196">
        <v>0.73</v>
      </c>
      <c r="O14" s="196">
        <v>0</v>
      </c>
      <c r="P14" s="196">
        <v>1.45</v>
      </c>
      <c r="Q14" s="196">
        <v>3.81</v>
      </c>
      <c r="R14" s="196">
        <v>7.25</v>
      </c>
      <c r="S14" s="196">
        <v>4.26</v>
      </c>
      <c r="T14" s="196">
        <v>0</v>
      </c>
      <c r="U14" s="196">
        <v>1.04</v>
      </c>
      <c r="V14" s="196">
        <v>4.4400000000000004</v>
      </c>
      <c r="W14" s="196">
        <v>12.31</v>
      </c>
      <c r="X14" s="196">
        <v>28.95</v>
      </c>
      <c r="Y14" s="196">
        <v>0</v>
      </c>
      <c r="Z14" s="196">
        <v>56.58</v>
      </c>
      <c r="AA14" s="196">
        <v>19.989999999999998</v>
      </c>
      <c r="AB14" s="196">
        <v>0</v>
      </c>
      <c r="AC14" s="196">
        <v>0</v>
      </c>
      <c r="AD14" s="196">
        <v>17.8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11.08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9.34</v>
      </c>
      <c r="AS14" s="196">
        <v>11</v>
      </c>
      <c r="AT14" s="196">
        <v>28.58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4.67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7.44</v>
      </c>
      <c r="L15" s="196">
        <v>273.38</v>
      </c>
      <c r="M15" s="196">
        <v>1.1399999999999999</v>
      </c>
      <c r="N15" s="196">
        <v>0.73</v>
      </c>
      <c r="O15" s="196">
        <v>0</v>
      </c>
      <c r="P15" s="196">
        <v>1.45</v>
      </c>
      <c r="Q15" s="196">
        <v>3.81</v>
      </c>
      <c r="R15" s="196">
        <v>7.25</v>
      </c>
      <c r="S15" s="196">
        <v>4.26</v>
      </c>
      <c r="T15" s="196">
        <v>0</v>
      </c>
      <c r="U15" s="196">
        <v>1.04</v>
      </c>
      <c r="V15" s="196">
        <v>4.4400000000000004</v>
      </c>
      <c r="W15" s="196">
        <v>12.31</v>
      </c>
      <c r="X15" s="196">
        <v>28.95</v>
      </c>
      <c r="Y15" s="196">
        <v>0</v>
      </c>
      <c r="Z15" s="196">
        <v>56.58</v>
      </c>
      <c r="AA15" s="196">
        <v>19.989999999999998</v>
      </c>
      <c r="AB15" s="196">
        <v>0</v>
      </c>
      <c r="AC15" s="196">
        <v>0</v>
      </c>
      <c r="AD15" s="196">
        <v>17.8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11.08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9.34</v>
      </c>
      <c r="AS15" s="196">
        <v>11</v>
      </c>
      <c r="AT15" s="196">
        <v>28.58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4.67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7.44</v>
      </c>
      <c r="L16" s="196">
        <v>273.38</v>
      </c>
      <c r="M16" s="196">
        <v>1.1399999999999999</v>
      </c>
      <c r="N16" s="196">
        <v>0.73</v>
      </c>
      <c r="O16" s="196">
        <v>0</v>
      </c>
      <c r="P16" s="196">
        <v>1.45</v>
      </c>
      <c r="Q16" s="196">
        <v>3.81</v>
      </c>
      <c r="R16" s="196">
        <v>7.25</v>
      </c>
      <c r="S16" s="196">
        <v>4.26</v>
      </c>
      <c r="T16" s="196">
        <v>0</v>
      </c>
      <c r="U16" s="196">
        <v>1.04</v>
      </c>
      <c r="V16" s="196">
        <v>4.4400000000000004</v>
      </c>
      <c r="W16" s="196">
        <v>12.31</v>
      </c>
      <c r="X16" s="196">
        <v>28.95</v>
      </c>
      <c r="Y16" s="196">
        <v>0</v>
      </c>
      <c r="Z16" s="196">
        <v>56.58</v>
      </c>
      <c r="AA16" s="196">
        <v>19.989999999999998</v>
      </c>
      <c r="AB16" s="196">
        <v>0</v>
      </c>
      <c r="AC16" s="196">
        <v>0</v>
      </c>
      <c r="AD16" s="196">
        <v>17.8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11.08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9.34</v>
      </c>
      <c r="AS16" s="196">
        <v>11</v>
      </c>
      <c r="AT16" s="196">
        <v>28.58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4.67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7.44</v>
      </c>
      <c r="L17" s="196">
        <v>273.38</v>
      </c>
      <c r="M17" s="196">
        <v>1.1399999999999999</v>
      </c>
      <c r="N17" s="196">
        <v>0.73</v>
      </c>
      <c r="O17" s="196">
        <v>0</v>
      </c>
      <c r="P17" s="196">
        <v>1.45</v>
      </c>
      <c r="Q17" s="196">
        <v>3.81</v>
      </c>
      <c r="R17" s="196">
        <v>7.25</v>
      </c>
      <c r="S17" s="196">
        <v>4.26</v>
      </c>
      <c r="T17" s="196">
        <v>0</v>
      </c>
      <c r="U17" s="196">
        <v>1.04</v>
      </c>
      <c r="V17" s="196">
        <v>4.4400000000000004</v>
      </c>
      <c r="W17" s="196">
        <v>12.31</v>
      </c>
      <c r="X17" s="196">
        <v>28.95</v>
      </c>
      <c r="Y17" s="196">
        <v>0</v>
      </c>
      <c r="Z17" s="196">
        <v>56.58</v>
      </c>
      <c r="AA17" s="196">
        <v>19.989999999999998</v>
      </c>
      <c r="AB17" s="196">
        <v>0</v>
      </c>
      <c r="AC17" s="196">
        <v>0</v>
      </c>
      <c r="AD17" s="196">
        <v>17.8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11.08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9.34</v>
      </c>
      <c r="AS17" s="196">
        <v>11</v>
      </c>
      <c r="AT17" s="196">
        <v>28.58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4.67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7.44</v>
      </c>
      <c r="L18" s="196">
        <v>273.38</v>
      </c>
      <c r="M18" s="196">
        <v>1.1399999999999999</v>
      </c>
      <c r="N18" s="196">
        <v>0.73</v>
      </c>
      <c r="O18" s="196">
        <v>0</v>
      </c>
      <c r="P18" s="196">
        <v>1.45</v>
      </c>
      <c r="Q18" s="196">
        <v>3.81</v>
      </c>
      <c r="R18" s="196">
        <v>7.25</v>
      </c>
      <c r="S18" s="196">
        <v>4.26</v>
      </c>
      <c r="T18" s="196">
        <v>0</v>
      </c>
      <c r="U18" s="196">
        <v>1.04</v>
      </c>
      <c r="V18" s="196">
        <v>4.4400000000000004</v>
      </c>
      <c r="W18" s="196">
        <v>12.31</v>
      </c>
      <c r="X18" s="196">
        <v>28.95</v>
      </c>
      <c r="Y18" s="196">
        <v>0</v>
      </c>
      <c r="Z18" s="196">
        <v>56.58</v>
      </c>
      <c r="AA18" s="196">
        <v>19.989999999999998</v>
      </c>
      <c r="AB18" s="196">
        <v>0</v>
      </c>
      <c r="AC18" s="196">
        <v>0</v>
      </c>
      <c r="AD18" s="196">
        <v>17.8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11.08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9.34</v>
      </c>
      <c r="AS18" s="196">
        <v>11</v>
      </c>
      <c r="AT18" s="196">
        <v>28.58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4.67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7.44</v>
      </c>
      <c r="L19" s="196">
        <v>273.38</v>
      </c>
      <c r="M19" s="196">
        <v>1.1399999999999999</v>
      </c>
      <c r="N19" s="196">
        <v>0.73</v>
      </c>
      <c r="O19" s="196">
        <v>0</v>
      </c>
      <c r="P19" s="196">
        <v>1.45</v>
      </c>
      <c r="Q19" s="196">
        <v>3.81</v>
      </c>
      <c r="R19" s="196">
        <v>7.25</v>
      </c>
      <c r="S19" s="196">
        <v>4.26</v>
      </c>
      <c r="T19" s="196">
        <v>0</v>
      </c>
      <c r="U19" s="196">
        <v>1.04</v>
      </c>
      <c r="V19" s="196">
        <v>4.4400000000000004</v>
      </c>
      <c r="W19" s="196">
        <v>12.31</v>
      </c>
      <c r="X19" s="196">
        <v>28.95</v>
      </c>
      <c r="Y19" s="196">
        <v>0</v>
      </c>
      <c r="Z19" s="196">
        <v>56.58</v>
      </c>
      <c r="AA19" s="196">
        <v>19.989999999999998</v>
      </c>
      <c r="AB19" s="196">
        <v>0</v>
      </c>
      <c r="AC19" s="196">
        <v>0</v>
      </c>
      <c r="AD19" s="196">
        <v>17.8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11.08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9.34</v>
      </c>
      <c r="AS19" s="196">
        <v>11</v>
      </c>
      <c r="AT19" s="196">
        <v>28.58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4.67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7.44</v>
      </c>
      <c r="L20" s="196">
        <v>273.38</v>
      </c>
      <c r="M20" s="196">
        <v>1.1399999999999999</v>
      </c>
      <c r="N20" s="196">
        <v>0.73</v>
      </c>
      <c r="O20" s="196">
        <v>0</v>
      </c>
      <c r="P20" s="196">
        <v>1.45</v>
      </c>
      <c r="Q20" s="196">
        <v>3.81</v>
      </c>
      <c r="R20" s="196">
        <v>7.25</v>
      </c>
      <c r="S20" s="196">
        <v>4.26</v>
      </c>
      <c r="T20" s="196">
        <v>0</v>
      </c>
      <c r="U20" s="196">
        <v>1.04</v>
      </c>
      <c r="V20" s="196">
        <v>4.4400000000000004</v>
      </c>
      <c r="W20" s="196">
        <v>12.31</v>
      </c>
      <c r="X20" s="196">
        <v>28.95</v>
      </c>
      <c r="Y20" s="196">
        <v>0</v>
      </c>
      <c r="Z20" s="196">
        <v>56.58</v>
      </c>
      <c r="AA20" s="196">
        <v>19.989999999999998</v>
      </c>
      <c r="AB20" s="196">
        <v>0</v>
      </c>
      <c r="AC20" s="196">
        <v>0</v>
      </c>
      <c r="AD20" s="196">
        <v>17.8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11.08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9.34</v>
      </c>
      <c r="AS20" s="196">
        <v>11</v>
      </c>
      <c r="AT20" s="196">
        <v>28.58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4.67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7.44</v>
      </c>
      <c r="L21" s="196">
        <v>273.38</v>
      </c>
      <c r="M21" s="196">
        <v>1.1399999999999999</v>
      </c>
      <c r="N21" s="196">
        <v>0.73</v>
      </c>
      <c r="O21" s="196">
        <v>0</v>
      </c>
      <c r="P21" s="196">
        <v>1.45</v>
      </c>
      <c r="Q21" s="196">
        <v>3.81</v>
      </c>
      <c r="R21" s="196">
        <v>7.25</v>
      </c>
      <c r="S21" s="196">
        <v>4.26</v>
      </c>
      <c r="T21" s="196">
        <v>0</v>
      </c>
      <c r="U21" s="196">
        <v>1.04</v>
      </c>
      <c r="V21" s="196">
        <v>4.4400000000000004</v>
      </c>
      <c r="W21" s="196">
        <v>12.31</v>
      </c>
      <c r="X21" s="196">
        <v>28.95</v>
      </c>
      <c r="Y21" s="196">
        <v>0</v>
      </c>
      <c r="Z21" s="196">
        <v>56.58</v>
      </c>
      <c r="AA21" s="196">
        <v>19.989999999999998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11.08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9.34</v>
      </c>
      <c r="AS21" s="196">
        <v>11</v>
      </c>
      <c r="AT21" s="196">
        <v>28.58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4.67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7.44</v>
      </c>
      <c r="L22" s="196">
        <v>273.38</v>
      </c>
      <c r="M22" s="196">
        <v>1.1399999999999999</v>
      </c>
      <c r="N22" s="196">
        <v>0.73</v>
      </c>
      <c r="O22" s="196">
        <v>0</v>
      </c>
      <c r="P22" s="196">
        <v>1.45</v>
      </c>
      <c r="Q22" s="196">
        <v>3.81</v>
      </c>
      <c r="R22" s="196">
        <v>7.25</v>
      </c>
      <c r="S22" s="196">
        <v>4.26</v>
      </c>
      <c r="T22" s="196">
        <v>0</v>
      </c>
      <c r="U22" s="196">
        <v>1.04</v>
      </c>
      <c r="V22" s="196">
        <v>4.4400000000000004</v>
      </c>
      <c r="W22" s="196">
        <v>12.31</v>
      </c>
      <c r="X22" s="196">
        <v>28.95</v>
      </c>
      <c r="Y22" s="196">
        <v>0</v>
      </c>
      <c r="Z22" s="196">
        <v>56.58</v>
      </c>
      <c r="AA22" s="196">
        <v>19.989999999999998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11.08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9.34</v>
      </c>
      <c r="AS22" s="196">
        <v>11</v>
      </c>
      <c r="AT22" s="196">
        <v>28.58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4.67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7.44</v>
      </c>
      <c r="L23" s="196">
        <v>273.38</v>
      </c>
      <c r="M23" s="196">
        <v>1.1399999999999999</v>
      </c>
      <c r="N23" s="196">
        <v>0.91</v>
      </c>
      <c r="O23" s="196">
        <v>0</v>
      </c>
      <c r="P23" s="196">
        <v>1.45</v>
      </c>
      <c r="Q23" s="196">
        <v>3.81</v>
      </c>
      <c r="R23" s="196">
        <v>7.25</v>
      </c>
      <c r="S23" s="196">
        <v>4.26</v>
      </c>
      <c r="T23" s="196">
        <v>0</v>
      </c>
      <c r="U23" s="196">
        <v>1.04</v>
      </c>
      <c r="V23" s="196">
        <v>4.4400000000000004</v>
      </c>
      <c r="W23" s="196">
        <v>12.31</v>
      </c>
      <c r="X23" s="196">
        <v>28.95</v>
      </c>
      <c r="Y23" s="196">
        <v>0</v>
      </c>
      <c r="Z23" s="196">
        <v>56.58</v>
      </c>
      <c r="AA23" s="196">
        <v>19.989999999999998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11.08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9.34</v>
      </c>
      <c r="AS23" s="196">
        <v>11</v>
      </c>
      <c r="AT23" s="196">
        <v>28.58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4.67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7.44</v>
      </c>
      <c r="L24" s="196">
        <v>273.38</v>
      </c>
      <c r="M24" s="196">
        <v>1.1399999999999999</v>
      </c>
      <c r="N24" s="196">
        <v>0.73</v>
      </c>
      <c r="O24" s="196">
        <v>0</v>
      </c>
      <c r="P24" s="196">
        <v>1.45</v>
      </c>
      <c r="Q24" s="196">
        <v>3.81</v>
      </c>
      <c r="R24" s="196">
        <v>7.25</v>
      </c>
      <c r="S24" s="196">
        <v>4.26</v>
      </c>
      <c r="T24" s="196">
        <v>0</v>
      </c>
      <c r="U24" s="196">
        <v>1.04</v>
      </c>
      <c r="V24" s="196">
        <v>4.4400000000000004</v>
      </c>
      <c r="W24" s="196">
        <v>12.31</v>
      </c>
      <c r="X24" s="196">
        <v>28.95</v>
      </c>
      <c r="Y24" s="196">
        <v>0</v>
      </c>
      <c r="Z24" s="196">
        <v>56.58</v>
      </c>
      <c r="AA24" s="196">
        <v>19.989999999999998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11.08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9.34</v>
      </c>
      <c r="AS24" s="196">
        <v>11</v>
      </c>
      <c r="AT24" s="196">
        <v>28.58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4.67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7.44</v>
      </c>
      <c r="L25" s="196">
        <v>273.38</v>
      </c>
      <c r="M25" s="196">
        <v>1.1399999999999999</v>
      </c>
      <c r="N25" s="196">
        <v>0.73</v>
      </c>
      <c r="O25" s="196">
        <v>0</v>
      </c>
      <c r="P25" s="196">
        <v>1.45</v>
      </c>
      <c r="Q25" s="196">
        <v>3.81</v>
      </c>
      <c r="R25" s="196">
        <v>7.25</v>
      </c>
      <c r="S25" s="196">
        <v>4.26</v>
      </c>
      <c r="T25" s="196">
        <v>0</v>
      </c>
      <c r="U25" s="196">
        <v>1.04</v>
      </c>
      <c r="V25" s="196">
        <v>4.4400000000000004</v>
      </c>
      <c r="W25" s="196">
        <v>12.62</v>
      </c>
      <c r="X25" s="196">
        <v>13.43</v>
      </c>
      <c r="Y25" s="196">
        <v>0</v>
      </c>
      <c r="Z25" s="196">
        <v>56.58</v>
      </c>
      <c r="AA25" s="196">
        <v>19.989999999999998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11.08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9.34</v>
      </c>
      <c r="AS25" s="196">
        <v>11</v>
      </c>
      <c r="AT25" s="196">
        <v>28.58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4.67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7.44</v>
      </c>
      <c r="L26" s="196">
        <v>273.38</v>
      </c>
      <c r="M26" s="196">
        <v>1.1399999999999999</v>
      </c>
      <c r="N26" s="196">
        <v>0.73</v>
      </c>
      <c r="O26" s="196">
        <v>0</v>
      </c>
      <c r="P26" s="196">
        <v>1.45</v>
      </c>
      <c r="Q26" s="196">
        <v>3.81</v>
      </c>
      <c r="R26" s="196">
        <v>7.25</v>
      </c>
      <c r="S26" s="196">
        <v>4.26</v>
      </c>
      <c r="T26" s="196">
        <v>0</v>
      </c>
      <c r="U26" s="196">
        <v>1.04</v>
      </c>
      <c r="V26" s="196">
        <v>4.4400000000000004</v>
      </c>
      <c r="W26" s="196">
        <v>12.31</v>
      </c>
      <c r="X26" s="196">
        <v>14.26</v>
      </c>
      <c r="Y26" s="196">
        <v>0</v>
      </c>
      <c r="Z26" s="196">
        <v>59.56</v>
      </c>
      <c r="AA26" s="196">
        <v>19.989999999999998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11.08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9.34</v>
      </c>
      <c r="AS26" s="196">
        <v>11</v>
      </c>
      <c r="AT26" s="196">
        <v>28.58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4.67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7.49</v>
      </c>
      <c r="L27" s="196">
        <v>273.37</v>
      </c>
      <c r="M27" s="196">
        <v>1.1399999999999999</v>
      </c>
      <c r="N27" s="196">
        <v>0.73</v>
      </c>
      <c r="O27" s="196">
        <v>0</v>
      </c>
      <c r="P27" s="196">
        <v>1.45</v>
      </c>
      <c r="Q27" s="196">
        <v>4.45</v>
      </c>
      <c r="R27" s="196">
        <v>7.49</v>
      </c>
      <c r="S27" s="196">
        <v>4.71</v>
      </c>
      <c r="T27" s="196">
        <v>0</v>
      </c>
      <c r="U27" s="196">
        <v>1.04</v>
      </c>
      <c r="V27" s="196">
        <v>4.4400000000000004</v>
      </c>
      <c r="W27" s="196">
        <v>0.57999999999999996</v>
      </c>
      <c r="X27" s="196">
        <v>1.56</v>
      </c>
      <c r="Y27" s="196">
        <v>0</v>
      </c>
      <c r="Z27" s="196">
        <v>13.06</v>
      </c>
      <c r="AA27" s="196">
        <v>19.989999999999998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19.61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9.34</v>
      </c>
      <c r="AS27" s="196">
        <v>11</v>
      </c>
      <c r="AT27" s="196">
        <v>28.58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4.67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7.44</v>
      </c>
      <c r="L28" s="196">
        <v>273.37</v>
      </c>
      <c r="M28" s="196">
        <v>1.1399999999999999</v>
      </c>
      <c r="N28" s="196">
        <v>0.73</v>
      </c>
      <c r="O28" s="196">
        <v>0</v>
      </c>
      <c r="P28" s="196">
        <v>1.45</v>
      </c>
      <c r="Q28" s="196">
        <v>3.83</v>
      </c>
      <c r="R28" s="196">
        <v>7.25</v>
      </c>
      <c r="S28" s="196">
        <v>4.26</v>
      </c>
      <c r="T28" s="196">
        <v>0</v>
      </c>
      <c r="U28" s="196">
        <v>1.04</v>
      </c>
      <c r="V28" s="196">
        <v>4.59</v>
      </c>
      <c r="W28" s="196">
        <v>0.57999999999999996</v>
      </c>
      <c r="X28" s="196">
        <v>1.56</v>
      </c>
      <c r="Y28" s="196">
        <v>0</v>
      </c>
      <c r="Z28" s="196">
        <v>3.15</v>
      </c>
      <c r="AA28" s="196">
        <v>19.989999999999998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19.61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9.34</v>
      </c>
      <c r="AS28" s="196">
        <v>11</v>
      </c>
      <c r="AT28" s="196">
        <v>28.58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4.67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7.44</v>
      </c>
      <c r="L29" s="196">
        <v>273.37</v>
      </c>
      <c r="M29" s="196">
        <v>1.1399999999999999</v>
      </c>
      <c r="N29" s="196">
        <v>0.73</v>
      </c>
      <c r="O29" s="196">
        <v>0</v>
      </c>
      <c r="P29" s="196">
        <v>1.45</v>
      </c>
      <c r="Q29" s="196">
        <v>3.81</v>
      </c>
      <c r="R29" s="196">
        <v>0.53</v>
      </c>
      <c r="S29" s="196">
        <v>4.26</v>
      </c>
      <c r="T29" s="196">
        <v>0</v>
      </c>
      <c r="U29" s="196">
        <v>1.04</v>
      </c>
      <c r="V29" s="196">
        <v>0.28999999999999998</v>
      </c>
      <c r="W29" s="196">
        <v>0.57999999999999996</v>
      </c>
      <c r="X29" s="196">
        <v>1.56</v>
      </c>
      <c r="Y29" s="196">
        <v>0</v>
      </c>
      <c r="Z29" s="196">
        <v>3.15</v>
      </c>
      <c r="AA29" s="196">
        <v>1.1200000000000001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19.61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9.34</v>
      </c>
      <c r="AS29" s="196">
        <v>11</v>
      </c>
      <c r="AT29" s="196">
        <v>28.58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4.67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7.44</v>
      </c>
      <c r="L30" s="196">
        <v>273.37</v>
      </c>
      <c r="M30" s="196">
        <v>1.1399999999999999</v>
      </c>
      <c r="N30" s="196">
        <v>0.73</v>
      </c>
      <c r="O30" s="196">
        <v>0</v>
      </c>
      <c r="P30" s="196">
        <v>1.45</v>
      </c>
      <c r="Q30" s="196">
        <v>3.81</v>
      </c>
      <c r="R30" s="196">
        <v>0.53</v>
      </c>
      <c r="S30" s="196">
        <v>4.26</v>
      </c>
      <c r="T30" s="196">
        <v>0</v>
      </c>
      <c r="U30" s="196">
        <v>1.04</v>
      </c>
      <c r="V30" s="196">
        <v>0.26</v>
      </c>
      <c r="W30" s="196">
        <v>0.57999999999999996</v>
      </c>
      <c r="X30" s="196">
        <v>1.56</v>
      </c>
      <c r="Y30" s="196">
        <v>0</v>
      </c>
      <c r="Z30" s="196">
        <v>3.15</v>
      </c>
      <c r="AA30" s="196">
        <v>1.1200000000000001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19.61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9.34</v>
      </c>
      <c r="AS30" s="196">
        <v>11</v>
      </c>
      <c r="AT30" s="196">
        <v>28.58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4.67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7.44</v>
      </c>
      <c r="L31" s="196">
        <v>194.69</v>
      </c>
      <c r="M31" s="196">
        <v>1.1399999999999999</v>
      </c>
      <c r="N31" s="196">
        <v>0.73</v>
      </c>
      <c r="O31" s="196">
        <v>0</v>
      </c>
      <c r="P31" s="196">
        <v>1.45</v>
      </c>
      <c r="Q31" s="196">
        <v>0.27</v>
      </c>
      <c r="R31" s="196">
        <v>0.53</v>
      </c>
      <c r="S31" s="196">
        <v>0.33</v>
      </c>
      <c r="T31" s="196">
        <v>0</v>
      </c>
      <c r="U31" s="196">
        <v>1.04</v>
      </c>
      <c r="V31" s="196">
        <v>0.26</v>
      </c>
      <c r="W31" s="196">
        <v>0.57999999999999996</v>
      </c>
      <c r="X31" s="196">
        <v>1.56</v>
      </c>
      <c r="Y31" s="196">
        <v>0</v>
      </c>
      <c r="Z31" s="196">
        <v>3.15</v>
      </c>
      <c r="AA31" s="196">
        <v>1.1200000000000001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19.61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9.34</v>
      </c>
      <c r="AS31" s="196">
        <v>11</v>
      </c>
      <c r="AT31" s="196">
        <v>28.58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4.67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7.44</v>
      </c>
      <c r="L32" s="196">
        <v>116.03</v>
      </c>
      <c r="M32" s="196">
        <v>1.1399999999999999</v>
      </c>
      <c r="N32" s="196">
        <v>0.73</v>
      </c>
      <c r="O32" s="196">
        <v>0</v>
      </c>
      <c r="P32" s="196">
        <v>1.45</v>
      </c>
      <c r="Q32" s="196">
        <v>0.27</v>
      </c>
      <c r="R32" s="196">
        <v>0.53</v>
      </c>
      <c r="S32" s="196">
        <v>0.33</v>
      </c>
      <c r="T32" s="196">
        <v>0</v>
      </c>
      <c r="U32" s="196">
        <v>1.04</v>
      </c>
      <c r="V32" s="196">
        <v>0.26</v>
      </c>
      <c r="W32" s="196">
        <v>0.57999999999999996</v>
      </c>
      <c r="X32" s="196">
        <v>1.56</v>
      </c>
      <c r="Y32" s="196">
        <v>0</v>
      </c>
      <c r="Z32" s="196">
        <v>3.15</v>
      </c>
      <c r="AA32" s="196">
        <v>1.1200000000000001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19.61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9.34</v>
      </c>
      <c r="AS32" s="196">
        <v>11</v>
      </c>
      <c r="AT32" s="196">
        <v>28.58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4.67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0.38</v>
      </c>
      <c r="L33" s="196">
        <v>26.43</v>
      </c>
      <c r="M33" s="196">
        <v>1.1399999999999999</v>
      </c>
      <c r="N33" s="196">
        <v>0.73</v>
      </c>
      <c r="O33" s="196">
        <v>0</v>
      </c>
      <c r="P33" s="196">
        <v>1.45</v>
      </c>
      <c r="Q33" s="196">
        <v>0.27</v>
      </c>
      <c r="R33" s="196">
        <v>0.53</v>
      </c>
      <c r="S33" s="196">
        <v>0.33</v>
      </c>
      <c r="T33" s="196">
        <v>0</v>
      </c>
      <c r="U33" s="196">
        <v>1.04</v>
      </c>
      <c r="V33" s="196">
        <v>0.26</v>
      </c>
      <c r="W33" s="196">
        <v>0.57999999999999996</v>
      </c>
      <c r="X33" s="196">
        <v>1.56</v>
      </c>
      <c r="Y33" s="196">
        <v>0</v>
      </c>
      <c r="Z33" s="196">
        <v>3.15</v>
      </c>
      <c r="AA33" s="196">
        <v>1.1200000000000001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9.34</v>
      </c>
      <c r="AS33" s="196">
        <v>11</v>
      </c>
      <c r="AT33" s="196">
        <v>28.58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4.67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0.38</v>
      </c>
      <c r="L34" s="196">
        <v>23.43</v>
      </c>
      <c r="M34" s="196">
        <v>1.1399999999999999</v>
      </c>
      <c r="N34" s="196">
        <v>0.73</v>
      </c>
      <c r="O34" s="196">
        <v>0</v>
      </c>
      <c r="P34" s="196">
        <v>1.45</v>
      </c>
      <c r="Q34" s="196">
        <v>0.27</v>
      </c>
      <c r="R34" s="196">
        <v>0.53</v>
      </c>
      <c r="S34" s="196">
        <v>0.33</v>
      </c>
      <c r="T34" s="196">
        <v>0</v>
      </c>
      <c r="U34" s="196">
        <v>1.04</v>
      </c>
      <c r="V34" s="196">
        <v>0.26</v>
      </c>
      <c r="W34" s="196">
        <v>0.57999999999999996</v>
      </c>
      <c r="X34" s="196">
        <v>1.56</v>
      </c>
      <c r="Y34" s="196">
        <v>0</v>
      </c>
      <c r="Z34" s="196">
        <v>3.15</v>
      </c>
      <c r="AA34" s="196">
        <v>1.1200000000000001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9.34</v>
      </c>
      <c r="AS34" s="196">
        <v>11</v>
      </c>
      <c r="AT34" s="196">
        <v>28.58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4.67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0.38</v>
      </c>
      <c r="L35" s="196">
        <v>23.43</v>
      </c>
      <c r="M35" s="196">
        <v>1.1399999999999999</v>
      </c>
      <c r="N35" s="196">
        <v>0.73</v>
      </c>
      <c r="O35" s="196">
        <v>0</v>
      </c>
      <c r="P35" s="196">
        <v>1.45</v>
      </c>
      <c r="Q35" s="196">
        <v>0.27</v>
      </c>
      <c r="R35" s="196">
        <v>0.53</v>
      </c>
      <c r="S35" s="196">
        <v>0.33</v>
      </c>
      <c r="T35" s="196">
        <v>0</v>
      </c>
      <c r="U35" s="196">
        <v>1.04</v>
      </c>
      <c r="V35" s="196">
        <v>0.26</v>
      </c>
      <c r="W35" s="196">
        <v>0.57999999999999996</v>
      </c>
      <c r="X35" s="196">
        <v>1.56</v>
      </c>
      <c r="Y35" s="196">
        <v>0</v>
      </c>
      <c r="Z35" s="196">
        <v>3.15</v>
      </c>
      <c r="AA35" s="196">
        <v>1.1200000000000001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9.34</v>
      </c>
      <c r="AS35" s="196">
        <v>11</v>
      </c>
      <c r="AT35" s="196">
        <v>28.45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4.67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0.38</v>
      </c>
      <c r="L36" s="196">
        <v>23.43</v>
      </c>
      <c r="M36" s="196">
        <v>1.1399999999999999</v>
      </c>
      <c r="N36" s="196">
        <v>0.73</v>
      </c>
      <c r="O36" s="196">
        <v>0</v>
      </c>
      <c r="P36" s="196">
        <v>1.45</v>
      </c>
      <c r="Q36" s="196">
        <v>0.27</v>
      </c>
      <c r="R36" s="196">
        <v>0.53</v>
      </c>
      <c r="S36" s="196">
        <v>0.33</v>
      </c>
      <c r="T36" s="196">
        <v>0</v>
      </c>
      <c r="U36" s="196">
        <v>1.04</v>
      </c>
      <c r="V36" s="196">
        <v>0.26</v>
      </c>
      <c r="W36" s="196">
        <v>0.57999999999999996</v>
      </c>
      <c r="X36" s="196">
        <v>1.56</v>
      </c>
      <c r="Y36" s="196">
        <v>0</v>
      </c>
      <c r="Z36" s="196">
        <v>3.15</v>
      </c>
      <c r="AA36" s="196">
        <v>1.1200000000000001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9.34</v>
      </c>
      <c r="AS36" s="196">
        <v>11</v>
      </c>
      <c r="AT36" s="196">
        <v>28.45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4.67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0.38</v>
      </c>
      <c r="L37" s="196">
        <v>23.43</v>
      </c>
      <c r="M37" s="196">
        <v>1.1399999999999999</v>
      </c>
      <c r="N37" s="196">
        <v>0.73</v>
      </c>
      <c r="O37" s="196">
        <v>0</v>
      </c>
      <c r="P37" s="196">
        <v>1.45</v>
      </c>
      <c r="Q37" s="196">
        <v>0.27</v>
      </c>
      <c r="R37" s="196">
        <v>0.53</v>
      </c>
      <c r="S37" s="196">
        <v>0.33</v>
      </c>
      <c r="T37" s="196">
        <v>0</v>
      </c>
      <c r="U37" s="196">
        <v>1.04</v>
      </c>
      <c r="V37" s="196">
        <v>0.26</v>
      </c>
      <c r="W37" s="196">
        <v>0.57999999999999996</v>
      </c>
      <c r="X37" s="196">
        <v>1.56</v>
      </c>
      <c r="Y37" s="196">
        <v>0</v>
      </c>
      <c r="Z37" s="196">
        <v>3.15</v>
      </c>
      <c r="AA37" s="196">
        <v>1.1200000000000001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9.34</v>
      </c>
      <c r="AS37" s="196">
        <v>11</v>
      </c>
      <c r="AT37" s="196">
        <v>28.45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4.67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0.38</v>
      </c>
      <c r="L38" s="196">
        <v>23.43</v>
      </c>
      <c r="M38" s="196">
        <v>1.1399999999999999</v>
      </c>
      <c r="N38" s="196">
        <v>0.73</v>
      </c>
      <c r="O38" s="196">
        <v>0</v>
      </c>
      <c r="P38" s="196">
        <v>1.45</v>
      </c>
      <c r="Q38" s="196">
        <v>0.27</v>
      </c>
      <c r="R38" s="196">
        <v>0.53</v>
      </c>
      <c r="S38" s="196">
        <v>0.33</v>
      </c>
      <c r="T38" s="196">
        <v>0</v>
      </c>
      <c r="U38" s="196">
        <v>1.04</v>
      </c>
      <c r="V38" s="196">
        <v>0.26</v>
      </c>
      <c r="W38" s="196">
        <v>0.57999999999999996</v>
      </c>
      <c r="X38" s="196">
        <v>1.56</v>
      </c>
      <c r="Y38" s="196">
        <v>0</v>
      </c>
      <c r="Z38" s="196">
        <v>3.15</v>
      </c>
      <c r="AA38" s="196">
        <v>1.1200000000000001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9.34</v>
      </c>
      <c r="AS38" s="196">
        <v>11</v>
      </c>
      <c r="AT38" s="196">
        <v>28.45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4.67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0.38</v>
      </c>
      <c r="L39" s="196">
        <v>23.43</v>
      </c>
      <c r="M39" s="196">
        <v>1.1399999999999999</v>
      </c>
      <c r="N39" s="196">
        <v>0.73</v>
      </c>
      <c r="O39" s="196">
        <v>0</v>
      </c>
      <c r="P39" s="196">
        <v>1.45</v>
      </c>
      <c r="Q39" s="196">
        <v>0.27</v>
      </c>
      <c r="R39" s="196">
        <v>0.53</v>
      </c>
      <c r="S39" s="196">
        <v>0.33</v>
      </c>
      <c r="T39" s="196">
        <v>0</v>
      </c>
      <c r="U39" s="196">
        <v>1.04</v>
      </c>
      <c r="V39" s="196">
        <v>0.26</v>
      </c>
      <c r="W39" s="196">
        <v>0.57999999999999996</v>
      </c>
      <c r="X39" s="196">
        <v>1.56</v>
      </c>
      <c r="Y39" s="196">
        <v>0</v>
      </c>
      <c r="Z39" s="196">
        <v>3.15</v>
      </c>
      <c r="AA39" s="196">
        <v>1.1200000000000001</v>
      </c>
      <c r="AB39" s="196">
        <v>0</v>
      </c>
      <c r="AC39" s="196">
        <v>0</v>
      </c>
      <c r="AD39" s="196">
        <v>17.8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9.34</v>
      </c>
      <c r="AS39" s="196">
        <v>11</v>
      </c>
      <c r="AT39" s="196">
        <v>28.45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4.67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0.38</v>
      </c>
      <c r="L40" s="196">
        <v>23.43</v>
      </c>
      <c r="M40" s="196">
        <v>1.1399999999999999</v>
      </c>
      <c r="N40" s="196">
        <v>0.73</v>
      </c>
      <c r="O40" s="196">
        <v>0</v>
      </c>
      <c r="P40" s="196">
        <v>1.45</v>
      </c>
      <c r="Q40" s="196">
        <v>0.27</v>
      </c>
      <c r="R40" s="196">
        <v>0.53</v>
      </c>
      <c r="S40" s="196">
        <v>0.33</v>
      </c>
      <c r="T40" s="196">
        <v>0</v>
      </c>
      <c r="U40" s="196">
        <v>1.04</v>
      </c>
      <c r="V40" s="196">
        <v>0.26</v>
      </c>
      <c r="W40" s="196">
        <v>0.57999999999999996</v>
      </c>
      <c r="X40" s="196">
        <v>1.56</v>
      </c>
      <c r="Y40" s="196">
        <v>0</v>
      </c>
      <c r="Z40" s="196">
        <v>3.15</v>
      </c>
      <c r="AA40" s="196">
        <v>1.1200000000000001</v>
      </c>
      <c r="AB40" s="196">
        <v>0</v>
      </c>
      <c r="AC40" s="196">
        <v>0</v>
      </c>
      <c r="AD40" s="196">
        <v>17.8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9.34</v>
      </c>
      <c r="AS40" s="196">
        <v>11</v>
      </c>
      <c r="AT40" s="196">
        <v>28.45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4.67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0.38</v>
      </c>
      <c r="L41" s="196">
        <v>23.43</v>
      </c>
      <c r="M41" s="196">
        <v>1.1399999999999999</v>
      </c>
      <c r="N41" s="196">
        <v>0.73</v>
      </c>
      <c r="O41" s="196">
        <v>0</v>
      </c>
      <c r="P41" s="196">
        <v>1.45</v>
      </c>
      <c r="Q41" s="196">
        <v>0.27</v>
      </c>
      <c r="R41" s="196">
        <v>0.53</v>
      </c>
      <c r="S41" s="196">
        <v>0.33</v>
      </c>
      <c r="T41" s="196">
        <v>0</v>
      </c>
      <c r="U41" s="196">
        <v>1.04</v>
      </c>
      <c r="V41" s="196">
        <v>0.26</v>
      </c>
      <c r="W41" s="196">
        <v>0.57999999999999996</v>
      </c>
      <c r="X41" s="196">
        <v>1.56</v>
      </c>
      <c r="Y41" s="196">
        <v>0</v>
      </c>
      <c r="Z41" s="196">
        <v>3.15</v>
      </c>
      <c r="AA41" s="196">
        <v>1.1200000000000001</v>
      </c>
      <c r="AB41" s="196">
        <v>0</v>
      </c>
      <c r="AC41" s="196">
        <v>0</v>
      </c>
      <c r="AD41" s="196">
        <v>9.64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9.34</v>
      </c>
      <c r="AS41" s="196">
        <v>11</v>
      </c>
      <c r="AT41" s="196">
        <v>28.45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4.67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0.38</v>
      </c>
      <c r="L42" s="196">
        <v>23.43</v>
      </c>
      <c r="M42" s="196">
        <v>1.1399999999999999</v>
      </c>
      <c r="N42" s="196">
        <v>0.73</v>
      </c>
      <c r="O42" s="196">
        <v>0</v>
      </c>
      <c r="P42" s="196">
        <v>1.45</v>
      </c>
      <c r="Q42" s="196">
        <v>0.27</v>
      </c>
      <c r="R42" s="196">
        <v>0.53</v>
      </c>
      <c r="S42" s="196">
        <v>0.33</v>
      </c>
      <c r="T42" s="196">
        <v>0</v>
      </c>
      <c r="U42" s="196">
        <v>1.04</v>
      </c>
      <c r="V42" s="196">
        <v>0.26</v>
      </c>
      <c r="W42" s="196">
        <v>0.57999999999999996</v>
      </c>
      <c r="X42" s="196">
        <v>1.56</v>
      </c>
      <c r="Y42" s="196">
        <v>0</v>
      </c>
      <c r="Z42" s="196">
        <v>3.15</v>
      </c>
      <c r="AA42" s="196">
        <v>1.1200000000000001</v>
      </c>
      <c r="AB42" s="196">
        <v>0</v>
      </c>
      <c r="AC42" s="196">
        <v>0</v>
      </c>
      <c r="AD42" s="196">
        <v>9.64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9.34</v>
      </c>
      <c r="AS42" s="196">
        <v>11</v>
      </c>
      <c r="AT42" s="196">
        <v>28.45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4.67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0.38</v>
      </c>
      <c r="L43" s="196">
        <v>23.43</v>
      </c>
      <c r="M43" s="196">
        <v>1.1399999999999999</v>
      </c>
      <c r="N43" s="196">
        <v>0.73</v>
      </c>
      <c r="O43" s="196">
        <v>0</v>
      </c>
      <c r="P43" s="196">
        <v>1.45</v>
      </c>
      <c r="Q43" s="196">
        <v>0.27</v>
      </c>
      <c r="R43" s="196">
        <v>0.53</v>
      </c>
      <c r="S43" s="196">
        <v>0.33</v>
      </c>
      <c r="T43" s="196">
        <v>0</v>
      </c>
      <c r="U43" s="196">
        <v>1.04</v>
      </c>
      <c r="V43" s="196">
        <v>0.26</v>
      </c>
      <c r="W43" s="196">
        <v>0.57999999999999996</v>
      </c>
      <c r="X43" s="196">
        <v>1.56</v>
      </c>
      <c r="Y43" s="196">
        <v>0</v>
      </c>
      <c r="Z43" s="196">
        <v>3.15</v>
      </c>
      <c r="AA43" s="196">
        <v>1.1200000000000001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9.34</v>
      </c>
      <c r="AS43" s="196">
        <v>11</v>
      </c>
      <c r="AT43" s="196">
        <v>28.45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4.67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0.38</v>
      </c>
      <c r="L44" s="196">
        <v>23.43</v>
      </c>
      <c r="M44" s="196">
        <v>1.1399999999999999</v>
      </c>
      <c r="N44" s="196">
        <v>0.73</v>
      </c>
      <c r="O44" s="196">
        <v>0</v>
      </c>
      <c r="P44" s="196">
        <v>1.45</v>
      </c>
      <c r="Q44" s="196">
        <v>0.27</v>
      </c>
      <c r="R44" s="196">
        <v>0.53</v>
      </c>
      <c r="S44" s="196">
        <v>0.33</v>
      </c>
      <c r="T44" s="196">
        <v>0</v>
      </c>
      <c r="U44" s="196">
        <v>1.04</v>
      </c>
      <c r="V44" s="196">
        <v>0.26</v>
      </c>
      <c r="W44" s="196">
        <v>0.57999999999999996</v>
      </c>
      <c r="X44" s="196">
        <v>1.56</v>
      </c>
      <c r="Y44" s="196">
        <v>0</v>
      </c>
      <c r="Z44" s="196">
        <v>3.15</v>
      </c>
      <c r="AA44" s="196">
        <v>1.1200000000000001</v>
      </c>
      <c r="AB44" s="196">
        <v>0</v>
      </c>
      <c r="AC44" s="196">
        <v>0</v>
      </c>
      <c r="AD44" s="196">
        <v>9.64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9.18</v>
      </c>
      <c r="AS44" s="196">
        <v>11</v>
      </c>
      <c r="AT44" s="196">
        <v>28.45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4.67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0.38</v>
      </c>
      <c r="L45" s="196">
        <v>23.43</v>
      </c>
      <c r="M45" s="196">
        <v>1.1399999999999999</v>
      </c>
      <c r="N45" s="196">
        <v>0.73</v>
      </c>
      <c r="O45" s="196">
        <v>0</v>
      </c>
      <c r="P45" s="196">
        <v>1.45</v>
      </c>
      <c r="Q45" s="196">
        <v>0.27</v>
      </c>
      <c r="R45" s="196">
        <v>0.53</v>
      </c>
      <c r="S45" s="196">
        <v>0.33</v>
      </c>
      <c r="T45" s="196">
        <v>0</v>
      </c>
      <c r="U45" s="196">
        <v>1.04</v>
      </c>
      <c r="V45" s="196">
        <v>0.26</v>
      </c>
      <c r="W45" s="196">
        <v>0.57999999999999996</v>
      </c>
      <c r="X45" s="196">
        <v>1.56</v>
      </c>
      <c r="Y45" s="196">
        <v>0</v>
      </c>
      <c r="Z45" s="196">
        <v>3.15</v>
      </c>
      <c r="AA45" s="196">
        <v>1.1200000000000001</v>
      </c>
      <c r="AB45" s="196">
        <v>0</v>
      </c>
      <c r="AC45" s="196">
        <v>0</v>
      </c>
      <c r="AD45" s="196">
        <v>9.64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9.18</v>
      </c>
      <c r="AS45" s="196">
        <v>11</v>
      </c>
      <c r="AT45" s="196">
        <v>28.45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4.67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0.38</v>
      </c>
      <c r="L46" s="196">
        <v>23.43</v>
      </c>
      <c r="M46" s="196">
        <v>1.1399999999999999</v>
      </c>
      <c r="N46" s="196">
        <v>0.73</v>
      </c>
      <c r="O46" s="196">
        <v>0</v>
      </c>
      <c r="P46" s="196">
        <v>1.45</v>
      </c>
      <c r="Q46" s="196">
        <v>0.27</v>
      </c>
      <c r="R46" s="196">
        <v>0.53</v>
      </c>
      <c r="S46" s="196">
        <v>0.33</v>
      </c>
      <c r="T46" s="196">
        <v>0</v>
      </c>
      <c r="U46" s="196">
        <v>1.04</v>
      </c>
      <c r="V46" s="196">
        <v>0.26</v>
      </c>
      <c r="W46" s="196">
        <v>0.57999999999999996</v>
      </c>
      <c r="X46" s="196">
        <v>1.56</v>
      </c>
      <c r="Y46" s="196">
        <v>0</v>
      </c>
      <c r="Z46" s="196">
        <v>3.15</v>
      </c>
      <c r="AA46" s="196">
        <v>1.1200000000000001</v>
      </c>
      <c r="AB46" s="196">
        <v>0</v>
      </c>
      <c r="AC46" s="196">
        <v>0</v>
      </c>
      <c r="AD46" s="196">
        <v>9.64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9.18</v>
      </c>
      <c r="AS46" s="196">
        <v>11</v>
      </c>
      <c r="AT46" s="196">
        <v>28.45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4.67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0.38</v>
      </c>
      <c r="L47" s="196">
        <v>23.43</v>
      </c>
      <c r="M47" s="196">
        <v>1.1399999999999999</v>
      </c>
      <c r="N47" s="196">
        <v>0.73</v>
      </c>
      <c r="O47" s="196">
        <v>0</v>
      </c>
      <c r="P47" s="196">
        <v>1.45</v>
      </c>
      <c r="Q47" s="196">
        <v>0.27</v>
      </c>
      <c r="R47" s="196">
        <v>0.53</v>
      </c>
      <c r="S47" s="196">
        <v>0.33</v>
      </c>
      <c r="T47" s="196">
        <v>0</v>
      </c>
      <c r="U47" s="196">
        <v>1.04</v>
      </c>
      <c r="V47" s="196">
        <v>0.26</v>
      </c>
      <c r="W47" s="196">
        <v>0.57999999999999996</v>
      </c>
      <c r="X47" s="196">
        <v>1.56</v>
      </c>
      <c r="Y47" s="196">
        <v>0</v>
      </c>
      <c r="Z47" s="196">
        <v>3.15</v>
      </c>
      <c r="AA47" s="196">
        <v>1.1200000000000001</v>
      </c>
      <c r="AB47" s="196">
        <v>0</v>
      </c>
      <c r="AC47" s="196">
        <v>0</v>
      </c>
      <c r="AD47" s="196">
        <v>9.64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9.18</v>
      </c>
      <c r="AS47" s="196">
        <v>11</v>
      </c>
      <c r="AT47" s="196">
        <v>28.45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4.67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0.38</v>
      </c>
      <c r="L48" s="196">
        <v>23.43</v>
      </c>
      <c r="M48" s="196">
        <v>1.1399999999999999</v>
      </c>
      <c r="N48" s="196">
        <v>0.73</v>
      </c>
      <c r="O48" s="196">
        <v>0</v>
      </c>
      <c r="P48" s="196">
        <v>1.45</v>
      </c>
      <c r="Q48" s="196">
        <v>0.27</v>
      </c>
      <c r="R48" s="196">
        <v>0.53</v>
      </c>
      <c r="S48" s="196">
        <v>0.33</v>
      </c>
      <c r="T48" s="196">
        <v>0</v>
      </c>
      <c r="U48" s="196">
        <v>1.04</v>
      </c>
      <c r="V48" s="196">
        <v>0.26</v>
      </c>
      <c r="W48" s="196">
        <v>0.57999999999999996</v>
      </c>
      <c r="X48" s="196">
        <v>1.56</v>
      </c>
      <c r="Y48" s="196">
        <v>0</v>
      </c>
      <c r="Z48" s="196">
        <v>3.15</v>
      </c>
      <c r="AA48" s="196">
        <v>1.1200000000000001</v>
      </c>
      <c r="AB48" s="196">
        <v>0</v>
      </c>
      <c r="AC48" s="196">
        <v>0</v>
      </c>
      <c r="AD48" s="196">
        <v>9.64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9.18</v>
      </c>
      <c r="AS48" s="196">
        <v>11</v>
      </c>
      <c r="AT48" s="196">
        <v>28.45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4.67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0.38</v>
      </c>
      <c r="L49" s="196">
        <v>23.43</v>
      </c>
      <c r="M49" s="196">
        <v>1.1399999999999999</v>
      </c>
      <c r="N49" s="196">
        <v>0.73</v>
      </c>
      <c r="O49" s="196">
        <v>0</v>
      </c>
      <c r="P49" s="196">
        <v>1.45</v>
      </c>
      <c r="Q49" s="196">
        <v>0.27</v>
      </c>
      <c r="R49" s="196">
        <v>0.53</v>
      </c>
      <c r="S49" s="196">
        <v>0.33</v>
      </c>
      <c r="T49" s="196">
        <v>0</v>
      </c>
      <c r="U49" s="196">
        <v>1.04</v>
      </c>
      <c r="V49" s="196">
        <v>0.25</v>
      </c>
      <c r="W49" s="196">
        <v>0.57999999999999996</v>
      </c>
      <c r="X49" s="196">
        <v>1.56</v>
      </c>
      <c r="Y49" s="196">
        <v>0</v>
      </c>
      <c r="Z49" s="196">
        <v>3.15</v>
      </c>
      <c r="AA49" s="196">
        <v>1.1200000000000001</v>
      </c>
      <c r="AB49" s="196">
        <v>0</v>
      </c>
      <c r="AC49" s="196">
        <v>0</v>
      </c>
      <c r="AD49" s="196">
        <v>9.64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9.18</v>
      </c>
      <c r="AS49" s="196">
        <v>11</v>
      </c>
      <c r="AT49" s="196">
        <v>28.45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4.67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0.38</v>
      </c>
      <c r="L50" s="196">
        <v>23.43</v>
      </c>
      <c r="M50" s="196">
        <v>1.1399999999999999</v>
      </c>
      <c r="N50" s="196">
        <v>0.73</v>
      </c>
      <c r="O50" s="196">
        <v>0</v>
      </c>
      <c r="P50" s="196">
        <v>1.45</v>
      </c>
      <c r="Q50" s="196">
        <v>0.27</v>
      </c>
      <c r="R50" s="196">
        <v>0.53</v>
      </c>
      <c r="S50" s="196">
        <v>0.33</v>
      </c>
      <c r="T50" s="196">
        <v>0</v>
      </c>
      <c r="U50" s="196">
        <v>1.04</v>
      </c>
      <c r="V50" s="196">
        <v>0.25</v>
      </c>
      <c r="W50" s="196">
        <v>0.57999999999999996</v>
      </c>
      <c r="X50" s="196">
        <v>1.56</v>
      </c>
      <c r="Y50" s="196">
        <v>0</v>
      </c>
      <c r="Z50" s="196">
        <v>3.15</v>
      </c>
      <c r="AA50" s="196">
        <v>1.1200000000000001</v>
      </c>
      <c r="AB50" s="196">
        <v>0</v>
      </c>
      <c r="AC50" s="196">
        <v>0</v>
      </c>
      <c r="AD50" s="196">
        <v>9.64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9.18</v>
      </c>
      <c r="AS50" s="196">
        <v>11</v>
      </c>
      <c r="AT50" s="196">
        <v>28.45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4.67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0.38</v>
      </c>
      <c r="L51" s="196">
        <v>23.43</v>
      </c>
      <c r="M51" s="196">
        <v>1.1399999999999999</v>
      </c>
      <c r="N51" s="196">
        <v>0.73</v>
      </c>
      <c r="O51" s="196">
        <v>0</v>
      </c>
      <c r="P51" s="196">
        <v>1.45</v>
      </c>
      <c r="Q51" s="196">
        <v>0.27</v>
      </c>
      <c r="R51" s="196">
        <v>0.53</v>
      </c>
      <c r="S51" s="196">
        <v>0.33</v>
      </c>
      <c r="T51" s="196">
        <v>0</v>
      </c>
      <c r="U51" s="196">
        <v>1.04</v>
      </c>
      <c r="V51" s="196">
        <v>0.25</v>
      </c>
      <c r="W51" s="196">
        <v>0.57999999999999996</v>
      </c>
      <c r="X51" s="196">
        <v>1.38</v>
      </c>
      <c r="Y51" s="196">
        <v>0</v>
      </c>
      <c r="Z51" s="196">
        <v>3.15</v>
      </c>
      <c r="AA51" s="196">
        <v>1.1200000000000001</v>
      </c>
      <c r="AB51" s="196">
        <v>0</v>
      </c>
      <c r="AC51" s="196">
        <v>0</v>
      </c>
      <c r="AD51" s="196">
        <v>9.64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9.18</v>
      </c>
      <c r="AS51" s="196">
        <v>11</v>
      </c>
      <c r="AT51" s="196">
        <v>28.45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4.67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0.06</v>
      </c>
      <c r="L52" s="196">
        <v>23.43</v>
      </c>
      <c r="M52" s="196">
        <v>1.1399999999999999</v>
      </c>
      <c r="N52" s="196">
        <v>0.73</v>
      </c>
      <c r="O52" s="196">
        <v>0</v>
      </c>
      <c r="P52" s="196">
        <v>1.45</v>
      </c>
      <c r="Q52" s="196">
        <v>0.27</v>
      </c>
      <c r="R52" s="196">
        <v>0.53</v>
      </c>
      <c r="S52" s="196">
        <v>0.33</v>
      </c>
      <c r="T52" s="196">
        <v>0</v>
      </c>
      <c r="U52" s="196">
        <v>1.04</v>
      </c>
      <c r="V52" s="196">
        <v>0.25</v>
      </c>
      <c r="W52" s="196">
        <v>0.57999999999999996</v>
      </c>
      <c r="X52" s="196">
        <v>0</v>
      </c>
      <c r="Y52" s="196">
        <v>0</v>
      </c>
      <c r="Z52" s="196">
        <v>3.15</v>
      </c>
      <c r="AA52" s="196">
        <v>1.1200000000000001</v>
      </c>
      <c r="AB52" s="196">
        <v>0</v>
      </c>
      <c r="AC52" s="196">
        <v>0</v>
      </c>
      <c r="AD52" s="196">
        <v>9.64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9.18</v>
      </c>
      <c r="AS52" s="196">
        <v>11</v>
      </c>
      <c r="AT52" s="196">
        <v>28.45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4.67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0.38</v>
      </c>
      <c r="L53" s="196">
        <v>23.43</v>
      </c>
      <c r="M53" s="196">
        <v>1.1399999999999999</v>
      </c>
      <c r="N53" s="196">
        <v>0.73</v>
      </c>
      <c r="O53" s="196">
        <v>0</v>
      </c>
      <c r="P53" s="196">
        <v>1.45</v>
      </c>
      <c r="Q53" s="196">
        <v>0.27</v>
      </c>
      <c r="R53" s="196">
        <v>0.53</v>
      </c>
      <c r="S53" s="196">
        <v>0.33</v>
      </c>
      <c r="T53" s="196">
        <v>0</v>
      </c>
      <c r="U53" s="196">
        <v>1.04</v>
      </c>
      <c r="V53" s="196">
        <v>0.25</v>
      </c>
      <c r="W53" s="196">
        <v>0.57999999999999996</v>
      </c>
      <c r="X53" s="196">
        <v>0</v>
      </c>
      <c r="Y53" s="196">
        <v>0</v>
      </c>
      <c r="Z53" s="196">
        <v>3.15</v>
      </c>
      <c r="AA53" s="196">
        <v>1.1200000000000001</v>
      </c>
      <c r="AB53" s="196">
        <v>0</v>
      </c>
      <c r="AC53" s="196">
        <v>0</v>
      </c>
      <c r="AD53" s="196">
        <v>9.64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9.18</v>
      </c>
      <c r="AS53" s="196">
        <v>11</v>
      </c>
      <c r="AT53" s="196">
        <v>28.45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4.67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0.38</v>
      </c>
      <c r="L54" s="196">
        <v>23.43</v>
      </c>
      <c r="M54" s="196">
        <v>1.1399999999999999</v>
      </c>
      <c r="N54" s="196">
        <v>0.73</v>
      </c>
      <c r="O54" s="196">
        <v>0</v>
      </c>
      <c r="P54" s="196">
        <v>1.45</v>
      </c>
      <c r="Q54" s="196">
        <v>0.27</v>
      </c>
      <c r="R54" s="196">
        <v>0.53</v>
      </c>
      <c r="S54" s="196">
        <v>0.33</v>
      </c>
      <c r="T54" s="196">
        <v>0</v>
      </c>
      <c r="U54" s="196">
        <v>1.04</v>
      </c>
      <c r="V54" s="196">
        <v>0.25</v>
      </c>
      <c r="W54" s="196">
        <v>0.57999999999999996</v>
      </c>
      <c r="X54" s="196">
        <v>0</v>
      </c>
      <c r="Y54" s="196">
        <v>0</v>
      </c>
      <c r="Z54" s="196">
        <v>3.15</v>
      </c>
      <c r="AA54" s="196">
        <v>1.1200000000000001</v>
      </c>
      <c r="AB54" s="196">
        <v>0</v>
      </c>
      <c r="AC54" s="196">
        <v>0</v>
      </c>
      <c r="AD54" s="196">
        <v>9.64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9.18</v>
      </c>
      <c r="AS54" s="196">
        <v>11</v>
      </c>
      <c r="AT54" s="196">
        <v>28.45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4.67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7.44</v>
      </c>
      <c r="L55" s="196">
        <v>85.73</v>
      </c>
      <c r="M55" s="196">
        <v>1.1399999999999999</v>
      </c>
      <c r="N55" s="196">
        <v>0.73</v>
      </c>
      <c r="O55" s="196">
        <v>0</v>
      </c>
      <c r="P55" s="196">
        <v>1.45</v>
      </c>
      <c r="Q55" s="196">
        <v>0.27</v>
      </c>
      <c r="R55" s="196">
        <v>0.52</v>
      </c>
      <c r="S55" s="196">
        <v>0.33</v>
      </c>
      <c r="T55" s="196">
        <v>0</v>
      </c>
      <c r="U55" s="196">
        <v>1.04</v>
      </c>
      <c r="V55" s="196">
        <v>0.25</v>
      </c>
      <c r="W55" s="196">
        <v>0.57999999999999996</v>
      </c>
      <c r="X55" s="196">
        <v>0</v>
      </c>
      <c r="Y55" s="196">
        <v>0</v>
      </c>
      <c r="Z55" s="196">
        <v>3.15</v>
      </c>
      <c r="AA55" s="196">
        <v>1.1200000000000001</v>
      </c>
      <c r="AB55" s="196">
        <v>0</v>
      </c>
      <c r="AC55" s="196">
        <v>0</v>
      </c>
      <c r="AD55" s="196">
        <v>9.64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16.88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9.18</v>
      </c>
      <c r="AS55" s="196">
        <v>11</v>
      </c>
      <c r="AT55" s="196">
        <v>28.45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4.67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7.44</v>
      </c>
      <c r="L56" s="196">
        <v>170.71</v>
      </c>
      <c r="M56" s="196">
        <v>1.1399999999999999</v>
      </c>
      <c r="N56" s="196">
        <v>0.73</v>
      </c>
      <c r="O56" s="196">
        <v>0</v>
      </c>
      <c r="P56" s="196">
        <v>1.45</v>
      </c>
      <c r="Q56" s="196">
        <v>0.27</v>
      </c>
      <c r="R56" s="196">
        <v>0.52</v>
      </c>
      <c r="S56" s="196">
        <v>0.33</v>
      </c>
      <c r="T56" s="196">
        <v>0</v>
      </c>
      <c r="U56" s="196">
        <v>1.04</v>
      </c>
      <c r="V56" s="196">
        <v>0.25</v>
      </c>
      <c r="W56" s="196">
        <v>0.57999999999999996</v>
      </c>
      <c r="X56" s="196">
        <v>0</v>
      </c>
      <c r="Y56" s="196">
        <v>0</v>
      </c>
      <c r="Z56" s="196">
        <v>3.15</v>
      </c>
      <c r="AA56" s="196">
        <v>1.1200000000000001</v>
      </c>
      <c r="AB56" s="196">
        <v>0</v>
      </c>
      <c r="AC56" s="196">
        <v>0</v>
      </c>
      <c r="AD56" s="196">
        <v>9.64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16.88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9.02</v>
      </c>
      <c r="AS56" s="196">
        <v>11</v>
      </c>
      <c r="AT56" s="196">
        <v>28.45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4.67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7.44</v>
      </c>
      <c r="L57" s="196">
        <v>180.31</v>
      </c>
      <c r="M57" s="196">
        <v>1.1399999999999999</v>
      </c>
      <c r="N57" s="196">
        <v>0.73</v>
      </c>
      <c r="O57" s="196">
        <v>0</v>
      </c>
      <c r="P57" s="196">
        <v>1.45</v>
      </c>
      <c r="Q57" s="196">
        <v>0.27</v>
      </c>
      <c r="R57" s="196">
        <v>0.52</v>
      </c>
      <c r="S57" s="196">
        <v>0.33</v>
      </c>
      <c r="T57" s="196">
        <v>0</v>
      </c>
      <c r="U57" s="196">
        <v>1.04</v>
      </c>
      <c r="V57" s="196">
        <v>0.25</v>
      </c>
      <c r="W57" s="196">
        <v>0.57999999999999996</v>
      </c>
      <c r="X57" s="196">
        <v>1.83</v>
      </c>
      <c r="Y57" s="196">
        <v>0</v>
      </c>
      <c r="Z57" s="196">
        <v>3.15</v>
      </c>
      <c r="AA57" s="196">
        <v>1.1200000000000001</v>
      </c>
      <c r="AB57" s="196">
        <v>0</v>
      </c>
      <c r="AC57" s="196">
        <v>1.25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14.14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9.02</v>
      </c>
      <c r="AS57" s="196">
        <v>11</v>
      </c>
      <c r="AT57" s="196">
        <v>28.45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4.67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7.44</v>
      </c>
      <c r="L58" s="196">
        <v>170.71</v>
      </c>
      <c r="M58" s="196">
        <v>1.1399999999999999</v>
      </c>
      <c r="N58" s="196">
        <v>0.73</v>
      </c>
      <c r="O58" s="196">
        <v>0</v>
      </c>
      <c r="P58" s="196">
        <v>1.45</v>
      </c>
      <c r="Q58" s="196">
        <v>0.27</v>
      </c>
      <c r="R58" s="196">
        <v>0.52</v>
      </c>
      <c r="S58" s="196">
        <v>0.33</v>
      </c>
      <c r="T58" s="196">
        <v>0</v>
      </c>
      <c r="U58" s="196">
        <v>1.04</v>
      </c>
      <c r="V58" s="196">
        <v>0.25</v>
      </c>
      <c r="W58" s="196">
        <v>0.57999999999999996</v>
      </c>
      <c r="X58" s="196">
        <v>1.83</v>
      </c>
      <c r="Y58" s="196">
        <v>0</v>
      </c>
      <c r="Z58" s="196">
        <v>3.15</v>
      </c>
      <c r="AA58" s="196">
        <v>1.1200000000000001</v>
      </c>
      <c r="AB58" s="196">
        <v>0</v>
      </c>
      <c r="AC58" s="196">
        <v>1.25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14.14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9.02</v>
      </c>
      <c r="AS58" s="196">
        <v>11</v>
      </c>
      <c r="AT58" s="196">
        <v>28.45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4.67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7.44</v>
      </c>
      <c r="L59" s="196">
        <v>161.12</v>
      </c>
      <c r="M59" s="196">
        <v>1.1399999999999999</v>
      </c>
      <c r="N59" s="196">
        <v>0.73</v>
      </c>
      <c r="O59" s="196">
        <v>0</v>
      </c>
      <c r="P59" s="196">
        <v>1.45</v>
      </c>
      <c r="Q59" s="196">
        <v>0.27</v>
      </c>
      <c r="R59" s="196">
        <v>0.52</v>
      </c>
      <c r="S59" s="196">
        <v>0.33</v>
      </c>
      <c r="T59" s="196">
        <v>0</v>
      </c>
      <c r="U59" s="196">
        <v>1.04</v>
      </c>
      <c r="V59" s="196">
        <v>0.25</v>
      </c>
      <c r="W59" s="196">
        <v>0.57999999999999996</v>
      </c>
      <c r="X59" s="196">
        <v>1.83</v>
      </c>
      <c r="Y59" s="196">
        <v>0</v>
      </c>
      <c r="Z59" s="196">
        <v>3.15</v>
      </c>
      <c r="AA59" s="196">
        <v>1.1200000000000001</v>
      </c>
      <c r="AB59" s="196">
        <v>0</v>
      </c>
      <c r="AC59" s="196">
        <v>1.25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14.14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9.02</v>
      </c>
      <c r="AS59" s="196">
        <v>11</v>
      </c>
      <c r="AT59" s="196">
        <v>28.45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4.67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7.44</v>
      </c>
      <c r="L60" s="196">
        <v>161.12</v>
      </c>
      <c r="M60" s="196">
        <v>1.1399999999999999</v>
      </c>
      <c r="N60" s="196">
        <v>0.73</v>
      </c>
      <c r="O60" s="196">
        <v>0</v>
      </c>
      <c r="P60" s="196">
        <v>1.45</v>
      </c>
      <c r="Q60" s="196">
        <v>0.27</v>
      </c>
      <c r="R60" s="196">
        <v>0.52</v>
      </c>
      <c r="S60" s="196">
        <v>0.33</v>
      </c>
      <c r="T60" s="196">
        <v>0</v>
      </c>
      <c r="U60" s="196">
        <v>1.04</v>
      </c>
      <c r="V60" s="196">
        <v>0.25</v>
      </c>
      <c r="W60" s="196">
        <v>0.57999999999999996</v>
      </c>
      <c r="X60" s="196">
        <v>1.83</v>
      </c>
      <c r="Y60" s="196">
        <v>0</v>
      </c>
      <c r="Z60" s="196">
        <v>3.15</v>
      </c>
      <c r="AA60" s="196">
        <v>1.1200000000000001</v>
      </c>
      <c r="AB60" s="196">
        <v>0</v>
      </c>
      <c r="AC60" s="196">
        <v>1.25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14.14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9.02</v>
      </c>
      <c r="AS60" s="196">
        <v>11</v>
      </c>
      <c r="AT60" s="196">
        <v>28.45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4.67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7.44</v>
      </c>
      <c r="L61" s="196">
        <v>141.93</v>
      </c>
      <c r="M61" s="196">
        <v>1.1399999999999999</v>
      </c>
      <c r="N61" s="196">
        <v>0.73</v>
      </c>
      <c r="O61" s="196">
        <v>0</v>
      </c>
      <c r="P61" s="196">
        <v>1.45</v>
      </c>
      <c r="Q61" s="196">
        <v>0.27</v>
      </c>
      <c r="R61" s="196">
        <v>0.52</v>
      </c>
      <c r="S61" s="196">
        <v>0.33</v>
      </c>
      <c r="T61" s="196">
        <v>0</v>
      </c>
      <c r="U61" s="196">
        <v>1.04</v>
      </c>
      <c r="V61" s="196">
        <v>0.46</v>
      </c>
      <c r="W61" s="196">
        <v>0.57999999999999996</v>
      </c>
      <c r="X61" s="196">
        <v>1.83</v>
      </c>
      <c r="Y61" s="196">
        <v>0</v>
      </c>
      <c r="Z61" s="196">
        <v>3.15</v>
      </c>
      <c r="AA61" s="196">
        <v>1.1200000000000001</v>
      </c>
      <c r="AB61" s="196">
        <v>0</v>
      </c>
      <c r="AC61" s="196">
        <v>1.25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14.14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9.02</v>
      </c>
      <c r="AS61" s="196">
        <v>11</v>
      </c>
      <c r="AT61" s="196">
        <v>28.45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4.67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7.44</v>
      </c>
      <c r="L62" s="196">
        <v>141.93</v>
      </c>
      <c r="M62" s="196">
        <v>1.1399999999999999</v>
      </c>
      <c r="N62" s="196">
        <v>0.73</v>
      </c>
      <c r="O62" s="196">
        <v>0</v>
      </c>
      <c r="P62" s="196">
        <v>1.45</v>
      </c>
      <c r="Q62" s="196">
        <v>0.27</v>
      </c>
      <c r="R62" s="196">
        <v>0.52</v>
      </c>
      <c r="S62" s="196">
        <v>0.33</v>
      </c>
      <c r="T62" s="196">
        <v>0</v>
      </c>
      <c r="U62" s="196">
        <v>1.04</v>
      </c>
      <c r="V62" s="196">
        <v>0.46</v>
      </c>
      <c r="W62" s="196">
        <v>0.57999999999999996</v>
      </c>
      <c r="X62" s="196">
        <v>1.83</v>
      </c>
      <c r="Y62" s="196">
        <v>0</v>
      </c>
      <c r="Z62" s="196">
        <v>3.15</v>
      </c>
      <c r="AA62" s="196">
        <v>1.1200000000000001</v>
      </c>
      <c r="AB62" s="196">
        <v>0</v>
      </c>
      <c r="AC62" s="196">
        <v>1.25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14.14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9.02</v>
      </c>
      <c r="AS62" s="196">
        <v>11</v>
      </c>
      <c r="AT62" s="196">
        <v>28.45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4.67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7.44</v>
      </c>
      <c r="L63" s="196">
        <v>132.33000000000001</v>
      </c>
      <c r="M63" s="196">
        <v>1.1399999999999999</v>
      </c>
      <c r="N63" s="196">
        <v>0.73</v>
      </c>
      <c r="O63" s="196">
        <v>0</v>
      </c>
      <c r="P63" s="196">
        <v>1.45</v>
      </c>
      <c r="Q63" s="196">
        <v>3.81</v>
      </c>
      <c r="R63" s="196">
        <v>0.52</v>
      </c>
      <c r="S63" s="196">
        <v>4.26</v>
      </c>
      <c r="T63" s="196">
        <v>0</v>
      </c>
      <c r="U63" s="196">
        <v>1.04</v>
      </c>
      <c r="V63" s="196">
        <v>0.46</v>
      </c>
      <c r="W63" s="196">
        <v>0.57999999999999996</v>
      </c>
      <c r="X63" s="196">
        <v>1.83</v>
      </c>
      <c r="Y63" s="196">
        <v>0</v>
      </c>
      <c r="Z63" s="196">
        <v>3.15</v>
      </c>
      <c r="AA63" s="196">
        <v>1.1200000000000001</v>
      </c>
      <c r="AB63" s="196">
        <v>0</v>
      </c>
      <c r="AC63" s="196">
        <v>1.25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14.14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9.02</v>
      </c>
      <c r="AS63" s="196">
        <v>11</v>
      </c>
      <c r="AT63" s="196">
        <v>28.45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4.67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7.44</v>
      </c>
      <c r="L64" s="196">
        <v>132.33000000000001</v>
      </c>
      <c r="M64" s="196">
        <v>1.1399999999999999</v>
      </c>
      <c r="N64" s="196">
        <v>0.73</v>
      </c>
      <c r="O64" s="196">
        <v>0</v>
      </c>
      <c r="P64" s="196">
        <v>1.45</v>
      </c>
      <c r="Q64" s="196">
        <v>3.81</v>
      </c>
      <c r="R64" s="196">
        <v>0.52</v>
      </c>
      <c r="S64" s="196">
        <v>4.26</v>
      </c>
      <c r="T64" s="196">
        <v>0</v>
      </c>
      <c r="U64" s="196">
        <v>1.04</v>
      </c>
      <c r="V64" s="196">
        <v>0.46</v>
      </c>
      <c r="W64" s="196">
        <v>0.57999999999999996</v>
      </c>
      <c r="X64" s="196">
        <v>1.83</v>
      </c>
      <c r="Y64" s="196">
        <v>0</v>
      </c>
      <c r="Z64" s="196">
        <v>3.15</v>
      </c>
      <c r="AA64" s="196">
        <v>1.1200000000000001</v>
      </c>
      <c r="AB64" s="196">
        <v>0</v>
      </c>
      <c r="AC64" s="196">
        <v>1.25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14.14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9.02</v>
      </c>
      <c r="AS64" s="196">
        <v>11</v>
      </c>
      <c r="AT64" s="196">
        <v>28.45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4.67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7.44</v>
      </c>
      <c r="L65" s="196">
        <v>132.33000000000001</v>
      </c>
      <c r="M65" s="196">
        <v>1.1399999999999999</v>
      </c>
      <c r="N65" s="196">
        <v>0.73</v>
      </c>
      <c r="O65" s="196">
        <v>0</v>
      </c>
      <c r="P65" s="196">
        <v>1.45</v>
      </c>
      <c r="Q65" s="196">
        <v>3.81</v>
      </c>
      <c r="R65" s="196">
        <v>0.52</v>
      </c>
      <c r="S65" s="196">
        <v>4.26</v>
      </c>
      <c r="T65" s="196">
        <v>0</v>
      </c>
      <c r="U65" s="196">
        <v>1.04</v>
      </c>
      <c r="V65" s="196">
        <v>0.46</v>
      </c>
      <c r="W65" s="196">
        <v>0.57999999999999996</v>
      </c>
      <c r="X65" s="196">
        <v>1.83</v>
      </c>
      <c r="Y65" s="196">
        <v>0</v>
      </c>
      <c r="Z65" s="196">
        <v>3.15</v>
      </c>
      <c r="AA65" s="196">
        <v>1.1200000000000001</v>
      </c>
      <c r="AB65" s="196">
        <v>0</v>
      </c>
      <c r="AC65" s="196">
        <v>1.25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14.14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9.02</v>
      </c>
      <c r="AS65" s="196">
        <v>11</v>
      </c>
      <c r="AT65" s="196">
        <v>28.45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4.67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7.44</v>
      </c>
      <c r="L66" s="196">
        <v>132.33000000000001</v>
      </c>
      <c r="M66" s="196">
        <v>1.1399999999999999</v>
      </c>
      <c r="N66" s="196">
        <v>0.73</v>
      </c>
      <c r="O66" s="196">
        <v>0</v>
      </c>
      <c r="P66" s="196">
        <v>1.45</v>
      </c>
      <c r="Q66" s="196">
        <v>3.81</v>
      </c>
      <c r="R66" s="196">
        <v>0.52</v>
      </c>
      <c r="S66" s="196">
        <v>4.26</v>
      </c>
      <c r="T66" s="196">
        <v>0</v>
      </c>
      <c r="U66" s="196">
        <v>1.04</v>
      </c>
      <c r="V66" s="196">
        <v>0.46</v>
      </c>
      <c r="W66" s="196">
        <v>0.57999999999999996</v>
      </c>
      <c r="X66" s="196">
        <v>1.83</v>
      </c>
      <c r="Y66" s="196">
        <v>0</v>
      </c>
      <c r="Z66" s="196">
        <v>3.15</v>
      </c>
      <c r="AA66" s="196">
        <v>1.1200000000000001</v>
      </c>
      <c r="AB66" s="196">
        <v>0</v>
      </c>
      <c r="AC66" s="196">
        <v>1.25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14.14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9.02</v>
      </c>
      <c r="AS66" s="196">
        <v>11</v>
      </c>
      <c r="AT66" s="196">
        <v>28.45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4.67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0.44</v>
      </c>
      <c r="L67" s="196">
        <v>132.33000000000001</v>
      </c>
      <c r="M67" s="196">
        <v>1.1399999999999999</v>
      </c>
      <c r="N67" s="196">
        <v>0.73</v>
      </c>
      <c r="O67" s="196">
        <v>0</v>
      </c>
      <c r="P67" s="196">
        <v>1.45</v>
      </c>
      <c r="Q67" s="196">
        <v>3.81</v>
      </c>
      <c r="R67" s="196">
        <v>0.52</v>
      </c>
      <c r="S67" s="196">
        <v>4.26</v>
      </c>
      <c r="T67" s="196">
        <v>0</v>
      </c>
      <c r="U67" s="196">
        <v>1.04</v>
      </c>
      <c r="V67" s="196">
        <v>0.46</v>
      </c>
      <c r="W67" s="196">
        <v>0.57999999999999996</v>
      </c>
      <c r="X67" s="196">
        <v>1.83</v>
      </c>
      <c r="Y67" s="196">
        <v>0</v>
      </c>
      <c r="Z67" s="196">
        <v>3.15</v>
      </c>
      <c r="AA67" s="196">
        <v>1.1200000000000001</v>
      </c>
      <c r="AB67" s="196">
        <v>0</v>
      </c>
      <c r="AC67" s="196">
        <v>1.25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9.02</v>
      </c>
      <c r="AS67" s="196">
        <v>11</v>
      </c>
      <c r="AT67" s="196">
        <v>28.45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4.67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0.38</v>
      </c>
      <c r="L68" s="196">
        <v>98.75</v>
      </c>
      <c r="M68" s="196">
        <v>1.1399999999999999</v>
      </c>
      <c r="N68" s="196">
        <v>0.73</v>
      </c>
      <c r="O68" s="196">
        <v>0</v>
      </c>
      <c r="P68" s="196">
        <v>1.45</v>
      </c>
      <c r="Q68" s="196">
        <v>3.81</v>
      </c>
      <c r="R68" s="196">
        <v>0.53</v>
      </c>
      <c r="S68" s="196">
        <v>4.26</v>
      </c>
      <c r="T68" s="196">
        <v>0</v>
      </c>
      <c r="U68" s="196">
        <v>1.04</v>
      </c>
      <c r="V68" s="196">
        <v>0.2</v>
      </c>
      <c r="W68" s="196">
        <v>0.57999999999999996</v>
      </c>
      <c r="X68" s="196">
        <v>1.83</v>
      </c>
      <c r="Y68" s="196">
        <v>0</v>
      </c>
      <c r="Z68" s="196">
        <v>3.15</v>
      </c>
      <c r="AA68" s="196">
        <v>1.1200000000000001</v>
      </c>
      <c r="AB68" s="196">
        <v>0</v>
      </c>
      <c r="AC68" s="196">
        <v>1.25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9.02</v>
      </c>
      <c r="AS68" s="196">
        <v>11</v>
      </c>
      <c r="AT68" s="196">
        <v>28.45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4.67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0.38</v>
      </c>
      <c r="L69" s="196">
        <v>23.43</v>
      </c>
      <c r="M69" s="196">
        <v>1.1399999999999999</v>
      </c>
      <c r="N69" s="196">
        <v>0.73</v>
      </c>
      <c r="O69" s="196">
        <v>0</v>
      </c>
      <c r="P69" s="196">
        <v>1.45</v>
      </c>
      <c r="Q69" s="196">
        <v>0.27</v>
      </c>
      <c r="R69" s="196">
        <v>0.53</v>
      </c>
      <c r="S69" s="196">
        <v>0.33</v>
      </c>
      <c r="T69" s="196">
        <v>0</v>
      </c>
      <c r="U69" s="196">
        <v>1.04</v>
      </c>
      <c r="V69" s="196">
        <v>0.2</v>
      </c>
      <c r="W69" s="196">
        <v>0.57999999999999996</v>
      </c>
      <c r="X69" s="196">
        <v>1.83</v>
      </c>
      <c r="Y69" s="196">
        <v>0</v>
      </c>
      <c r="Z69" s="196">
        <v>3.15</v>
      </c>
      <c r="AA69" s="196">
        <v>1.1200000000000001</v>
      </c>
      <c r="AB69" s="196">
        <v>0</v>
      </c>
      <c r="AC69" s="196">
        <v>1.25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9.02</v>
      </c>
      <c r="AS69" s="196">
        <v>11</v>
      </c>
      <c r="AT69" s="196">
        <v>28.45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4.67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0.38</v>
      </c>
      <c r="L70" s="196">
        <v>23.43</v>
      </c>
      <c r="M70" s="196">
        <v>1.1399999999999999</v>
      </c>
      <c r="N70" s="196">
        <v>0.73</v>
      </c>
      <c r="O70" s="196">
        <v>0</v>
      </c>
      <c r="P70" s="196">
        <v>1.45</v>
      </c>
      <c r="Q70" s="196">
        <v>0.27</v>
      </c>
      <c r="R70" s="196">
        <v>0.53</v>
      </c>
      <c r="S70" s="196">
        <v>0.33</v>
      </c>
      <c r="T70" s="196">
        <v>0</v>
      </c>
      <c r="U70" s="196">
        <v>1.04</v>
      </c>
      <c r="V70" s="196">
        <v>0.2</v>
      </c>
      <c r="W70" s="196">
        <v>0.57999999999999996</v>
      </c>
      <c r="X70" s="196">
        <v>1.83</v>
      </c>
      <c r="Y70" s="196">
        <v>0</v>
      </c>
      <c r="Z70" s="196">
        <v>3.15</v>
      </c>
      <c r="AA70" s="196">
        <v>1.1200000000000001</v>
      </c>
      <c r="AB70" s="196">
        <v>0</v>
      </c>
      <c r="AC70" s="196">
        <v>1.25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9.02</v>
      </c>
      <c r="AS70" s="196">
        <v>11</v>
      </c>
      <c r="AT70" s="196">
        <v>28.45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4.67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0.38</v>
      </c>
      <c r="L71" s="196">
        <v>23.43</v>
      </c>
      <c r="M71" s="196">
        <v>1.1399999999999999</v>
      </c>
      <c r="N71" s="196">
        <v>0.73</v>
      </c>
      <c r="O71" s="196">
        <v>0</v>
      </c>
      <c r="P71" s="196">
        <v>1.45</v>
      </c>
      <c r="Q71" s="196">
        <v>0.27</v>
      </c>
      <c r="R71" s="196">
        <v>0.53</v>
      </c>
      <c r="S71" s="196">
        <v>0.33</v>
      </c>
      <c r="T71" s="196">
        <v>0</v>
      </c>
      <c r="U71" s="196">
        <v>1.04</v>
      </c>
      <c r="V71" s="196">
        <v>0.2</v>
      </c>
      <c r="W71" s="196">
        <v>0.57999999999999996</v>
      </c>
      <c r="X71" s="196">
        <v>1.83</v>
      </c>
      <c r="Y71" s="196">
        <v>0</v>
      </c>
      <c r="Z71" s="196">
        <v>3.15</v>
      </c>
      <c r="AA71" s="196">
        <v>1.1200000000000001</v>
      </c>
      <c r="AB71" s="196">
        <v>0</v>
      </c>
      <c r="AC71" s="196">
        <v>1.25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9.02</v>
      </c>
      <c r="AS71" s="196">
        <v>11</v>
      </c>
      <c r="AT71" s="196">
        <v>28.45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4.67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0.38</v>
      </c>
      <c r="L72" s="196">
        <v>23.43</v>
      </c>
      <c r="M72" s="196">
        <v>1.1399999999999999</v>
      </c>
      <c r="N72" s="196">
        <v>0.73</v>
      </c>
      <c r="O72" s="196">
        <v>0</v>
      </c>
      <c r="P72" s="196">
        <v>1.45</v>
      </c>
      <c r="Q72" s="196">
        <v>0.27</v>
      </c>
      <c r="R72" s="196">
        <v>0.53</v>
      </c>
      <c r="S72" s="196">
        <v>0.33</v>
      </c>
      <c r="T72" s="196">
        <v>0</v>
      </c>
      <c r="U72" s="196">
        <v>1.04</v>
      </c>
      <c r="V72" s="196">
        <v>0.2</v>
      </c>
      <c r="W72" s="196">
        <v>0.57999999999999996</v>
      </c>
      <c r="X72" s="196">
        <v>1.83</v>
      </c>
      <c r="Y72" s="196">
        <v>0</v>
      </c>
      <c r="Z72" s="196">
        <v>3.15</v>
      </c>
      <c r="AA72" s="196">
        <v>1.1200000000000001</v>
      </c>
      <c r="AB72" s="196">
        <v>0</v>
      </c>
      <c r="AC72" s="196">
        <v>1.87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9.02</v>
      </c>
      <c r="AS72" s="196">
        <v>11</v>
      </c>
      <c r="AT72" s="196">
        <v>28.45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4.67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0.38</v>
      </c>
      <c r="L73" s="196">
        <v>23.43</v>
      </c>
      <c r="M73" s="196">
        <v>1.1399999999999999</v>
      </c>
      <c r="N73" s="196">
        <v>0.73</v>
      </c>
      <c r="O73" s="196">
        <v>0</v>
      </c>
      <c r="P73" s="196">
        <v>1.45</v>
      </c>
      <c r="Q73" s="196">
        <v>0.27</v>
      </c>
      <c r="R73" s="196">
        <v>0.53</v>
      </c>
      <c r="S73" s="196">
        <v>0.33</v>
      </c>
      <c r="T73" s="196">
        <v>0</v>
      </c>
      <c r="U73" s="196">
        <v>1.04</v>
      </c>
      <c r="V73" s="196">
        <v>0.2</v>
      </c>
      <c r="W73" s="196">
        <v>0.57999999999999996</v>
      </c>
      <c r="X73" s="196">
        <v>1.83</v>
      </c>
      <c r="Y73" s="196">
        <v>0</v>
      </c>
      <c r="Z73" s="196">
        <v>3.15</v>
      </c>
      <c r="AA73" s="196">
        <v>1.1200000000000001</v>
      </c>
      <c r="AB73" s="196">
        <v>0</v>
      </c>
      <c r="AC73" s="196">
        <v>1.87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9.02</v>
      </c>
      <c r="AS73" s="196">
        <v>11</v>
      </c>
      <c r="AT73" s="196">
        <v>28.45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4.67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0.38</v>
      </c>
      <c r="L74" s="196">
        <v>23.43</v>
      </c>
      <c r="M74" s="196">
        <v>1.1399999999999999</v>
      </c>
      <c r="N74" s="196">
        <v>0.73</v>
      </c>
      <c r="O74" s="196">
        <v>0</v>
      </c>
      <c r="P74" s="196">
        <v>1.45</v>
      </c>
      <c r="Q74" s="196">
        <v>0.27</v>
      </c>
      <c r="R74" s="196">
        <v>0.53</v>
      </c>
      <c r="S74" s="196">
        <v>0.33</v>
      </c>
      <c r="T74" s="196">
        <v>0</v>
      </c>
      <c r="U74" s="196">
        <v>1.04</v>
      </c>
      <c r="V74" s="196">
        <v>0.2</v>
      </c>
      <c r="W74" s="196">
        <v>0.57999999999999996</v>
      </c>
      <c r="X74" s="196">
        <v>1.83</v>
      </c>
      <c r="Y74" s="196">
        <v>0</v>
      </c>
      <c r="Z74" s="196">
        <v>3.15</v>
      </c>
      <c r="AA74" s="196">
        <v>1.1200000000000001</v>
      </c>
      <c r="AB74" s="196">
        <v>0</v>
      </c>
      <c r="AC74" s="196">
        <v>1.87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9.02</v>
      </c>
      <c r="AS74" s="196">
        <v>11</v>
      </c>
      <c r="AT74" s="196">
        <v>28.45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4.67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0.38</v>
      </c>
      <c r="L75" s="196">
        <v>23.43</v>
      </c>
      <c r="M75" s="196">
        <v>1.1399999999999999</v>
      </c>
      <c r="N75" s="196">
        <v>0.73</v>
      </c>
      <c r="O75" s="196">
        <v>0</v>
      </c>
      <c r="P75" s="196">
        <v>1.45</v>
      </c>
      <c r="Q75" s="196">
        <v>0.27</v>
      </c>
      <c r="R75" s="196">
        <v>0.53</v>
      </c>
      <c r="S75" s="196">
        <v>0.33</v>
      </c>
      <c r="T75" s="196">
        <v>0</v>
      </c>
      <c r="U75" s="196">
        <v>1.04</v>
      </c>
      <c r="V75" s="196">
        <v>0.2</v>
      </c>
      <c r="W75" s="196">
        <v>0.57999999999999996</v>
      </c>
      <c r="X75" s="196">
        <v>1.83</v>
      </c>
      <c r="Y75" s="196">
        <v>0</v>
      </c>
      <c r="Z75" s="196">
        <v>3.15</v>
      </c>
      <c r="AA75" s="196">
        <v>1.1200000000000001</v>
      </c>
      <c r="AB75" s="196">
        <v>0</v>
      </c>
      <c r="AC75" s="196">
        <v>1.87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9.02</v>
      </c>
      <c r="AS75" s="196">
        <v>11</v>
      </c>
      <c r="AT75" s="196">
        <v>28.45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4.67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0.38</v>
      </c>
      <c r="L76" s="196">
        <v>23.43</v>
      </c>
      <c r="M76" s="196">
        <v>1.1399999999999999</v>
      </c>
      <c r="N76" s="196">
        <v>0.73</v>
      </c>
      <c r="O76" s="196">
        <v>0</v>
      </c>
      <c r="P76" s="196">
        <v>1.45</v>
      </c>
      <c r="Q76" s="196">
        <v>0.27</v>
      </c>
      <c r="R76" s="196">
        <v>0.53</v>
      </c>
      <c r="S76" s="196">
        <v>0.33</v>
      </c>
      <c r="T76" s="196">
        <v>0</v>
      </c>
      <c r="U76" s="196">
        <v>1.04</v>
      </c>
      <c r="V76" s="196">
        <v>0.2</v>
      </c>
      <c r="W76" s="196">
        <v>0.57999999999999996</v>
      </c>
      <c r="X76" s="196">
        <v>1.83</v>
      </c>
      <c r="Y76" s="196">
        <v>0</v>
      </c>
      <c r="Z76" s="196">
        <v>3.15</v>
      </c>
      <c r="AA76" s="196">
        <v>1.1200000000000001</v>
      </c>
      <c r="AB76" s="196">
        <v>0</v>
      </c>
      <c r="AC76" s="196">
        <v>1.87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9.02</v>
      </c>
      <c r="AS76" s="196">
        <v>11</v>
      </c>
      <c r="AT76" s="196">
        <v>28.45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4.67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0.38</v>
      </c>
      <c r="L77" s="196">
        <v>23.43</v>
      </c>
      <c r="M77" s="196">
        <v>1.1399999999999999</v>
      </c>
      <c r="N77" s="196">
        <v>0.73</v>
      </c>
      <c r="O77" s="196">
        <v>0</v>
      </c>
      <c r="P77" s="196">
        <v>1.45</v>
      </c>
      <c r="Q77" s="196">
        <v>0.27</v>
      </c>
      <c r="R77" s="196">
        <v>0.53</v>
      </c>
      <c r="S77" s="196">
        <v>0.33</v>
      </c>
      <c r="T77" s="196">
        <v>0</v>
      </c>
      <c r="U77" s="196">
        <v>1.04</v>
      </c>
      <c r="V77" s="196">
        <v>0.2</v>
      </c>
      <c r="W77" s="196">
        <v>0.57999999999999996</v>
      </c>
      <c r="X77" s="196">
        <v>1.83</v>
      </c>
      <c r="Y77" s="196">
        <v>0</v>
      </c>
      <c r="Z77" s="196">
        <v>3.15</v>
      </c>
      <c r="AA77" s="196">
        <v>1.1200000000000001</v>
      </c>
      <c r="AB77" s="196">
        <v>0</v>
      </c>
      <c r="AC77" s="196">
        <v>1.87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9.18</v>
      </c>
      <c r="AS77" s="196">
        <v>11</v>
      </c>
      <c r="AT77" s="196">
        <v>28.45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4.67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0.38</v>
      </c>
      <c r="L78" s="196">
        <v>23.43</v>
      </c>
      <c r="M78" s="196">
        <v>1.1399999999999999</v>
      </c>
      <c r="N78" s="196">
        <v>0.73</v>
      </c>
      <c r="O78" s="196">
        <v>0</v>
      </c>
      <c r="P78" s="196">
        <v>1.45</v>
      </c>
      <c r="Q78" s="196">
        <v>0.27</v>
      </c>
      <c r="R78" s="196">
        <v>0.53</v>
      </c>
      <c r="S78" s="196">
        <v>0.33</v>
      </c>
      <c r="T78" s="196">
        <v>0</v>
      </c>
      <c r="U78" s="196">
        <v>1.04</v>
      </c>
      <c r="V78" s="196">
        <v>0.2</v>
      </c>
      <c r="W78" s="196">
        <v>0.57999999999999996</v>
      </c>
      <c r="X78" s="196">
        <v>1.83</v>
      </c>
      <c r="Y78" s="196">
        <v>0</v>
      </c>
      <c r="Z78" s="196">
        <v>3.15</v>
      </c>
      <c r="AA78" s="196">
        <v>1.1200000000000001</v>
      </c>
      <c r="AB78" s="196">
        <v>0</v>
      </c>
      <c r="AC78" s="196">
        <v>1.87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9.18</v>
      </c>
      <c r="AS78" s="196">
        <v>11</v>
      </c>
      <c r="AT78" s="196">
        <v>28.45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4.67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0.38</v>
      </c>
      <c r="L79" s="196">
        <v>23.43</v>
      </c>
      <c r="M79" s="196">
        <v>1.1399999999999999</v>
      </c>
      <c r="N79" s="196">
        <v>0.73</v>
      </c>
      <c r="O79" s="196">
        <v>0</v>
      </c>
      <c r="P79" s="196">
        <v>1.45</v>
      </c>
      <c r="Q79" s="196">
        <v>0.27</v>
      </c>
      <c r="R79" s="196">
        <v>0.53</v>
      </c>
      <c r="S79" s="196">
        <v>0.33</v>
      </c>
      <c r="T79" s="196">
        <v>0</v>
      </c>
      <c r="U79" s="196">
        <v>1.04</v>
      </c>
      <c r="V79" s="196">
        <v>0.2</v>
      </c>
      <c r="W79" s="196">
        <v>0.57999999999999996</v>
      </c>
      <c r="X79" s="196">
        <v>1.83</v>
      </c>
      <c r="Y79" s="196">
        <v>0</v>
      </c>
      <c r="Z79" s="196">
        <v>3.15</v>
      </c>
      <c r="AA79" s="196">
        <v>1.1200000000000001</v>
      </c>
      <c r="AB79" s="196">
        <v>0</v>
      </c>
      <c r="AC79" s="196">
        <v>1.87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9.18</v>
      </c>
      <c r="AS79" s="196">
        <v>11</v>
      </c>
      <c r="AT79" s="196">
        <v>28.45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4.67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0.38</v>
      </c>
      <c r="L80" s="196">
        <v>23.43</v>
      </c>
      <c r="M80" s="196">
        <v>1.1399999999999999</v>
      </c>
      <c r="N80" s="196">
        <v>0.73</v>
      </c>
      <c r="O80" s="196">
        <v>0</v>
      </c>
      <c r="P80" s="196">
        <v>1.45</v>
      </c>
      <c r="Q80" s="196">
        <v>0.27</v>
      </c>
      <c r="R80" s="196">
        <v>0.53</v>
      </c>
      <c r="S80" s="196">
        <v>0.33</v>
      </c>
      <c r="T80" s="196">
        <v>0</v>
      </c>
      <c r="U80" s="196">
        <v>1.04</v>
      </c>
      <c r="V80" s="196">
        <v>0.2</v>
      </c>
      <c r="W80" s="196">
        <v>0.57999999999999996</v>
      </c>
      <c r="X80" s="196">
        <v>1.83</v>
      </c>
      <c r="Y80" s="196">
        <v>0</v>
      </c>
      <c r="Z80" s="196">
        <v>3.15</v>
      </c>
      <c r="AA80" s="196">
        <v>1.1200000000000001</v>
      </c>
      <c r="AB80" s="196">
        <v>0</v>
      </c>
      <c r="AC80" s="196">
        <v>1.87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9.18</v>
      </c>
      <c r="AS80" s="196">
        <v>11</v>
      </c>
      <c r="AT80" s="196">
        <v>28.45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4.67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0.38</v>
      </c>
      <c r="L81" s="196">
        <v>23.43</v>
      </c>
      <c r="M81" s="196">
        <v>1.1399999999999999</v>
      </c>
      <c r="N81" s="196">
        <v>0.73</v>
      </c>
      <c r="O81" s="196">
        <v>0</v>
      </c>
      <c r="P81" s="196">
        <v>1.45</v>
      </c>
      <c r="Q81" s="196">
        <v>0.27</v>
      </c>
      <c r="R81" s="196">
        <v>0.53</v>
      </c>
      <c r="S81" s="196">
        <v>0.33</v>
      </c>
      <c r="T81" s="196">
        <v>0</v>
      </c>
      <c r="U81" s="196">
        <v>1.04</v>
      </c>
      <c r="V81" s="196">
        <v>0.2</v>
      </c>
      <c r="W81" s="196">
        <v>0.57999999999999996</v>
      </c>
      <c r="X81" s="196">
        <v>1.83</v>
      </c>
      <c r="Y81" s="196">
        <v>0</v>
      </c>
      <c r="Z81" s="196">
        <v>3.15</v>
      </c>
      <c r="AA81" s="196">
        <v>1.1200000000000001</v>
      </c>
      <c r="AB81" s="196">
        <v>0</v>
      </c>
      <c r="AC81" s="196">
        <v>1.87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9.18</v>
      </c>
      <c r="AS81" s="196">
        <v>11</v>
      </c>
      <c r="AT81" s="196">
        <v>28.45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4.67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0.38</v>
      </c>
      <c r="L82" s="196">
        <v>23.43</v>
      </c>
      <c r="M82" s="196">
        <v>1.1399999999999999</v>
      </c>
      <c r="N82" s="196">
        <v>0.73</v>
      </c>
      <c r="O82" s="196">
        <v>0</v>
      </c>
      <c r="P82" s="196">
        <v>1.45</v>
      </c>
      <c r="Q82" s="196">
        <v>0.27</v>
      </c>
      <c r="R82" s="196">
        <v>0.53</v>
      </c>
      <c r="S82" s="196">
        <v>0.33</v>
      </c>
      <c r="T82" s="196">
        <v>0</v>
      </c>
      <c r="U82" s="196">
        <v>1.04</v>
      </c>
      <c r="V82" s="196">
        <v>0.2</v>
      </c>
      <c r="W82" s="196">
        <v>0.57999999999999996</v>
      </c>
      <c r="X82" s="196">
        <v>1.83</v>
      </c>
      <c r="Y82" s="196">
        <v>0</v>
      </c>
      <c r="Z82" s="196">
        <v>3.15</v>
      </c>
      <c r="AA82" s="196">
        <v>1.1200000000000001</v>
      </c>
      <c r="AB82" s="196">
        <v>0</v>
      </c>
      <c r="AC82" s="196">
        <v>1.87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9.18</v>
      </c>
      <c r="AS82" s="196">
        <v>11</v>
      </c>
      <c r="AT82" s="196">
        <v>28.45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4.67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0.38</v>
      </c>
      <c r="L83" s="196">
        <v>23.43</v>
      </c>
      <c r="M83" s="196">
        <v>1.1399999999999999</v>
      </c>
      <c r="N83" s="196">
        <v>0.73</v>
      </c>
      <c r="O83" s="196">
        <v>0</v>
      </c>
      <c r="P83" s="196">
        <v>1.45</v>
      </c>
      <c r="Q83" s="196">
        <v>0.27</v>
      </c>
      <c r="R83" s="196">
        <v>0.53</v>
      </c>
      <c r="S83" s="196">
        <v>0.33</v>
      </c>
      <c r="T83" s="196">
        <v>0</v>
      </c>
      <c r="U83" s="196">
        <v>1.04</v>
      </c>
      <c r="V83" s="196">
        <v>0.26</v>
      </c>
      <c r="W83" s="196">
        <v>0.57999999999999996</v>
      </c>
      <c r="X83" s="196">
        <v>1.83</v>
      </c>
      <c r="Y83" s="196">
        <v>0</v>
      </c>
      <c r="Z83" s="196">
        <v>3.15</v>
      </c>
      <c r="AA83" s="196">
        <v>1.1200000000000001</v>
      </c>
      <c r="AB83" s="196">
        <v>0</v>
      </c>
      <c r="AC83" s="196">
        <v>1.87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9.18</v>
      </c>
      <c r="AS83" s="196">
        <v>11</v>
      </c>
      <c r="AT83" s="196">
        <v>28.58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4.67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0.38</v>
      </c>
      <c r="L84" s="196">
        <v>23.43</v>
      </c>
      <c r="M84" s="196">
        <v>1.1399999999999999</v>
      </c>
      <c r="N84" s="196">
        <v>0.73</v>
      </c>
      <c r="O84" s="196">
        <v>0</v>
      </c>
      <c r="P84" s="196">
        <v>1.45</v>
      </c>
      <c r="Q84" s="196">
        <v>0.27</v>
      </c>
      <c r="R84" s="196">
        <v>0.53</v>
      </c>
      <c r="S84" s="196">
        <v>0.33</v>
      </c>
      <c r="T84" s="196">
        <v>0</v>
      </c>
      <c r="U84" s="196">
        <v>1.04</v>
      </c>
      <c r="V84" s="196">
        <v>0.26</v>
      </c>
      <c r="W84" s="196">
        <v>0.57999999999999996</v>
      </c>
      <c r="X84" s="196">
        <v>1.83</v>
      </c>
      <c r="Y84" s="196">
        <v>0</v>
      </c>
      <c r="Z84" s="196">
        <v>3.15</v>
      </c>
      <c r="AA84" s="196">
        <v>1.1200000000000001</v>
      </c>
      <c r="AB84" s="196">
        <v>0</v>
      </c>
      <c r="AC84" s="196">
        <v>1.87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9.34</v>
      </c>
      <c r="AS84" s="196">
        <v>11</v>
      </c>
      <c r="AT84" s="196">
        <v>28.58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4.67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7.44</v>
      </c>
      <c r="L85" s="196">
        <v>50.78</v>
      </c>
      <c r="M85" s="196">
        <v>1.1399999999999999</v>
      </c>
      <c r="N85" s="196">
        <v>0.73</v>
      </c>
      <c r="O85" s="196">
        <v>0</v>
      </c>
      <c r="P85" s="196">
        <v>1.45</v>
      </c>
      <c r="Q85" s="196">
        <v>0.27</v>
      </c>
      <c r="R85" s="196">
        <v>0.52</v>
      </c>
      <c r="S85" s="196">
        <v>0.33</v>
      </c>
      <c r="T85" s="196">
        <v>0</v>
      </c>
      <c r="U85" s="196">
        <v>1.04</v>
      </c>
      <c r="V85" s="196">
        <v>0.26</v>
      </c>
      <c r="W85" s="196">
        <v>0.57999999999999996</v>
      </c>
      <c r="X85" s="196">
        <v>1.83</v>
      </c>
      <c r="Y85" s="196">
        <v>0</v>
      </c>
      <c r="Z85" s="196">
        <v>3.15</v>
      </c>
      <c r="AA85" s="196">
        <v>5.04</v>
      </c>
      <c r="AB85" s="196">
        <v>0</v>
      </c>
      <c r="AC85" s="196">
        <v>1.87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19.61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9.34</v>
      </c>
      <c r="AS85" s="196">
        <v>11</v>
      </c>
      <c r="AT85" s="196">
        <v>28.58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4.67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7.44</v>
      </c>
      <c r="L86" s="196">
        <v>98.74</v>
      </c>
      <c r="M86" s="196">
        <v>1.1399999999999999</v>
      </c>
      <c r="N86" s="196">
        <v>0.73</v>
      </c>
      <c r="O86" s="196">
        <v>0</v>
      </c>
      <c r="P86" s="196">
        <v>1.45</v>
      </c>
      <c r="Q86" s="196">
        <v>0.27</v>
      </c>
      <c r="R86" s="196">
        <v>0.52</v>
      </c>
      <c r="S86" s="196">
        <v>0.33</v>
      </c>
      <c r="T86" s="196">
        <v>0</v>
      </c>
      <c r="U86" s="196">
        <v>1.04</v>
      </c>
      <c r="V86" s="196">
        <v>0.26</v>
      </c>
      <c r="W86" s="196">
        <v>0.57999999999999996</v>
      </c>
      <c r="X86" s="196">
        <v>1.83</v>
      </c>
      <c r="Y86" s="196">
        <v>0</v>
      </c>
      <c r="Z86" s="196">
        <v>3.15</v>
      </c>
      <c r="AA86" s="196">
        <v>5.04</v>
      </c>
      <c r="AB86" s="196">
        <v>0</v>
      </c>
      <c r="AC86" s="196">
        <v>1.87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19.61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9.34</v>
      </c>
      <c r="AS86" s="196">
        <v>11</v>
      </c>
      <c r="AT86" s="196">
        <v>28.58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4.67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7.44</v>
      </c>
      <c r="L87" s="196">
        <v>141.91999999999999</v>
      </c>
      <c r="M87" s="196">
        <v>1.1399999999999999</v>
      </c>
      <c r="N87" s="196">
        <v>0.73</v>
      </c>
      <c r="O87" s="196">
        <v>0</v>
      </c>
      <c r="P87" s="196">
        <v>1.45</v>
      </c>
      <c r="Q87" s="196">
        <v>0.27</v>
      </c>
      <c r="R87" s="196">
        <v>0.52</v>
      </c>
      <c r="S87" s="196">
        <v>0.33</v>
      </c>
      <c r="T87" s="196">
        <v>0</v>
      </c>
      <c r="U87" s="196">
        <v>1.04</v>
      </c>
      <c r="V87" s="196">
        <v>0.26</v>
      </c>
      <c r="W87" s="196">
        <v>0.57999999999999996</v>
      </c>
      <c r="X87" s="196">
        <v>1.83</v>
      </c>
      <c r="Y87" s="196">
        <v>0</v>
      </c>
      <c r="Z87" s="196">
        <v>3.15</v>
      </c>
      <c r="AA87" s="196">
        <v>1.1200000000000001</v>
      </c>
      <c r="AB87" s="196">
        <v>0</v>
      </c>
      <c r="AC87" s="196">
        <v>1.87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19.61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9.34</v>
      </c>
      <c r="AS87" s="196">
        <v>11</v>
      </c>
      <c r="AT87" s="196">
        <v>28.58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4.67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7.44</v>
      </c>
      <c r="L88" s="196">
        <v>141.91999999999999</v>
      </c>
      <c r="M88" s="196">
        <v>1.1399999999999999</v>
      </c>
      <c r="N88" s="196">
        <v>0.73</v>
      </c>
      <c r="O88" s="196">
        <v>0</v>
      </c>
      <c r="P88" s="196">
        <v>1.45</v>
      </c>
      <c r="Q88" s="196">
        <v>0.27</v>
      </c>
      <c r="R88" s="196">
        <v>0.52</v>
      </c>
      <c r="S88" s="196">
        <v>0.33</v>
      </c>
      <c r="T88" s="196">
        <v>0</v>
      </c>
      <c r="U88" s="196">
        <v>1.04</v>
      </c>
      <c r="V88" s="196">
        <v>0.26</v>
      </c>
      <c r="W88" s="196">
        <v>0.57999999999999996</v>
      </c>
      <c r="X88" s="196">
        <v>1.83</v>
      </c>
      <c r="Y88" s="196">
        <v>0</v>
      </c>
      <c r="Z88" s="196">
        <v>3.15</v>
      </c>
      <c r="AA88" s="196">
        <v>1.1200000000000001</v>
      </c>
      <c r="AB88" s="196">
        <v>0</v>
      </c>
      <c r="AC88" s="196">
        <v>1.87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19.61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9.34</v>
      </c>
      <c r="AS88" s="196">
        <v>11</v>
      </c>
      <c r="AT88" s="196">
        <v>28.58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4.67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7.44</v>
      </c>
      <c r="L89" s="196">
        <v>185.1</v>
      </c>
      <c r="M89" s="196">
        <v>1.1399999999999999</v>
      </c>
      <c r="N89" s="196">
        <v>0.73</v>
      </c>
      <c r="O89" s="196">
        <v>0</v>
      </c>
      <c r="P89" s="196">
        <v>1.45</v>
      </c>
      <c r="Q89" s="196">
        <v>0.27</v>
      </c>
      <c r="R89" s="196">
        <v>0.52</v>
      </c>
      <c r="S89" s="196">
        <v>0.33</v>
      </c>
      <c r="T89" s="196">
        <v>0</v>
      </c>
      <c r="U89" s="196">
        <v>1.04</v>
      </c>
      <c r="V89" s="196">
        <v>0.26</v>
      </c>
      <c r="W89" s="196">
        <v>0.57999999999999996</v>
      </c>
      <c r="X89" s="196">
        <v>1.83</v>
      </c>
      <c r="Y89" s="196">
        <v>0</v>
      </c>
      <c r="Z89" s="196">
        <v>3.15</v>
      </c>
      <c r="AA89" s="196">
        <v>1.1200000000000001</v>
      </c>
      <c r="AB89" s="196">
        <v>0</v>
      </c>
      <c r="AC89" s="196">
        <v>1.87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16.88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9.34</v>
      </c>
      <c r="AS89" s="196">
        <v>11</v>
      </c>
      <c r="AT89" s="196">
        <v>28.58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4.67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7.44</v>
      </c>
      <c r="L90" s="196">
        <v>185.1</v>
      </c>
      <c r="M90" s="196">
        <v>1.1399999999999999</v>
      </c>
      <c r="N90" s="196">
        <v>0.73</v>
      </c>
      <c r="O90" s="196">
        <v>0</v>
      </c>
      <c r="P90" s="196">
        <v>1.45</v>
      </c>
      <c r="Q90" s="196">
        <v>0.27</v>
      </c>
      <c r="R90" s="196">
        <v>0.52</v>
      </c>
      <c r="S90" s="196">
        <v>0.33</v>
      </c>
      <c r="T90" s="196">
        <v>0</v>
      </c>
      <c r="U90" s="196">
        <v>1.04</v>
      </c>
      <c r="V90" s="196">
        <v>0.26</v>
      </c>
      <c r="W90" s="196">
        <v>0.57999999999999996</v>
      </c>
      <c r="X90" s="196">
        <v>1.83</v>
      </c>
      <c r="Y90" s="196">
        <v>0</v>
      </c>
      <c r="Z90" s="196">
        <v>3.15</v>
      </c>
      <c r="AA90" s="196">
        <v>1.1200000000000001</v>
      </c>
      <c r="AB90" s="196">
        <v>0</v>
      </c>
      <c r="AC90" s="196">
        <v>1.87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16.88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9.34</v>
      </c>
      <c r="AS90" s="196">
        <v>11</v>
      </c>
      <c r="AT90" s="196">
        <v>28.58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4.67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7.44</v>
      </c>
      <c r="L91" s="196">
        <v>204.29</v>
      </c>
      <c r="M91" s="196">
        <v>1.1399999999999999</v>
      </c>
      <c r="N91" s="196">
        <v>0.73</v>
      </c>
      <c r="O91" s="196">
        <v>0</v>
      </c>
      <c r="P91" s="196">
        <v>1.45</v>
      </c>
      <c r="Q91" s="196">
        <v>0.27</v>
      </c>
      <c r="R91" s="196">
        <v>0.52</v>
      </c>
      <c r="S91" s="196">
        <v>0.33</v>
      </c>
      <c r="T91" s="196">
        <v>0</v>
      </c>
      <c r="U91" s="196">
        <v>1.04</v>
      </c>
      <c r="V91" s="196">
        <v>0.26</v>
      </c>
      <c r="W91" s="196">
        <v>0.57999999999999996</v>
      </c>
      <c r="X91" s="196">
        <v>1.83</v>
      </c>
      <c r="Y91" s="196">
        <v>0</v>
      </c>
      <c r="Z91" s="196">
        <v>3.15</v>
      </c>
      <c r="AA91" s="196">
        <v>1.1200000000000001</v>
      </c>
      <c r="AB91" s="196">
        <v>0</v>
      </c>
      <c r="AC91" s="196">
        <v>1.87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14.14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9.34</v>
      </c>
      <c r="AS91" s="196">
        <v>11</v>
      </c>
      <c r="AT91" s="196">
        <v>28.58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4.67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7.44</v>
      </c>
      <c r="L92" s="196">
        <v>242.67</v>
      </c>
      <c r="M92" s="196">
        <v>1.1399999999999999</v>
      </c>
      <c r="N92" s="196">
        <v>0.73</v>
      </c>
      <c r="O92" s="196">
        <v>0</v>
      </c>
      <c r="P92" s="196">
        <v>1.45</v>
      </c>
      <c r="Q92" s="196">
        <v>0.27</v>
      </c>
      <c r="R92" s="196">
        <v>0.52</v>
      </c>
      <c r="S92" s="196">
        <v>0.33</v>
      </c>
      <c r="T92" s="196">
        <v>0</v>
      </c>
      <c r="U92" s="196">
        <v>1.04</v>
      </c>
      <c r="V92" s="196">
        <v>0.26</v>
      </c>
      <c r="W92" s="196">
        <v>0.57999999999999996</v>
      </c>
      <c r="X92" s="196">
        <v>1.83</v>
      </c>
      <c r="Y92" s="196">
        <v>0</v>
      </c>
      <c r="Z92" s="196">
        <v>3.15</v>
      </c>
      <c r="AA92" s="196">
        <v>1.1200000000000001</v>
      </c>
      <c r="AB92" s="196">
        <v>0</v>
      </c>
      <c r="AC92" s="196">
        <v>1.87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14.14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9.34</v>
      </c>
      <c r="AS92" s="196">
        <v>11</v>
      </c>
      <c r="AT92" s="196">
        <v>28.58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4.67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7.44</v>
      </c>
      <c r="L93" s="196">
        <v>273.37</v>
      </c>
      <c r="M93" s="196">
        <v>1.1399999999999999</v>
      </c>
      <c r="N93" s="196">
        <v>0.73</v>
      </c>
      <c r="O93" s="196">
        <v>0</v>
      </c>
      <c r="P93" s="196">
        <v>1.45</v>
      </c>
      <c r="Q93" s="196">
        <v>0.27</v>
      </c>
      <c r="R93" s="196">
        <v>0.52</v>
      </c>
      <c r="S93" s="196">
        <v>0.33</v>
      </c>
      <c r="T93" s="196">
        <v>0</v>
      </c>
      <c r="U93" s="196">
        <v>1.04</v>
      </c>
      <c r="V93" s="196">
        <v>0.26</v>
      </c>
      <c r="W93" s="196">
        <v>0.57999999999999996</v>
      </c>
      <c r="X93" s="196">
        <v>1.83</v>
      </c>
      <c r="Y93" s="196">
        <v>0</v>
      </c>
      <c r="Z93" s="196">
        <v>3.15</v>
      </c>
      <c r="AA93" s="196">
        <v>1.1200000000000001</v>
      </c>
      <c r="AB93" s="196">
        <v>0</v>
      </c>
      <c r="AC93" s="196">
        <v>1.87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11.08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9.34</v>
      </c>
      <c r="AS93" s="196">
        <v>11</v>
      </c>
      <c r="AT93" s="196">
        <v>28.58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4.67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7.44</v>
      </c>
      <c r="L94" s="196">
        <v>273.37</v>
      </c>
      <c r="M94" s="196">
        <v>1.1399999999999999</v>
      </c>
      <c r="N94" s="196">
        <v>0.73</v>
      </c>
      <c r="O94" s="196">
        <v>0</v>
      </c>
      <c r="P94" s="196">
        <v>1.45</v>
      </c>
      <c r="Q94" s="196">
        <v>3.81</v>
      </c>
      <c r="R94" s="196">
        <v>0.52</v>
      </c>
      <c r="S94" s="196">
        <v>4.26</v>
      </c>
      <c r="T94" s="196">
        <v>0</v>
      </c>
      <c r="U94" s="196">
        <v>1.04</v>
      </c>
      <c r="V94" s="196">
        <v>0.26</v>
      </c>
      <c r="W94" s="196">
        <v>0.57999999999999996</v>
      </c>
      <c r="X94" s="196">
        <v>1.83</v>
      </c>
      <c r="Y94" s="196">
        <v>0</v>
      </c>
      <c r="Z94" s="196">
        <v>3.15</v>
      </c>
      <c r="AA94" s="196">
        <v>1.1200000000000001</v>
      </c>
      <c r="AB94" s="196">
        <v>0</v>
      </c>
      <c r="AC94" s="196">
        <v>1.87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11.08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9.34</v>
      </c>
      <c r="AS94" s="196">
        <v>11</v>
      </c>
      <c r="AT94" s="196">
        <v>28.58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4.67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7.44</v>
      </c>
      <c r="L95" s="196">
        <v>273.38</v>
      </c>
      <c r="M95" s="196">
        <v>1.1399999999999999</v>
      </c>
      <c r="N95" s="196">
        <v>0.73</v>
      </c>
      <c r="O95" s="196">
        <v>0</v>
      </c>
      <c r="P95" s="196">
        <v>1.45</v>
      </c>
      <c r="Q95" s="196">
        <v>3.81</v>
      </c>
      <c r="R95" s="196">
        <v>0.52</v>
      </c>
      <c r="S95" s="196">
        <v>4.0599999999999996</v>
      </c>
      <c r="T95" s="196">
        <v>0</v>
      </c>
      <c r="U95" s="196">
        <v>1.04</v>
      </c>
      <c r="V95" s="196">
        <v>0.26</v>
      </c>
      <c r="W95" s="196">
        <v>0.57999999999999996</v>
      </c>
      <c r="X95" s="196">
        <v>1.83</v>
      </c>
      <c r="Y95" s="196">
        <v>0</v>
      </c>
      <c r="Z95" s="196">
        <v>3.15</v>
      </c>
      <c r="AA95" s="196">
        <v>1.1200000000000001</v>
      </c>
      <c r="AB95" s="196">
        <v>0</v>
      </c>
      <c r="AC95" s="196">
        <v>1.87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11.08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9.34</v>
      </c>
      <c r="AS95" s="196">
        <v>11</v>
      </c>
      <c r="AT95" s="196">
        <v>28.58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4.67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7.44</v>
      </c>
      <c r="L96" s="196">
        <v>273.38</v>
      </c>
      <c r="M96" s="196">
        <v>1.1399999999999999</v>
      </c>
      <c r="N96" s="196">
        <v>0.73</v>
      </c>
      <c r="O96" s="196">
        <v>0</v>
      </c>
      <c r="P96" s="196">
        <v>1.45</v>
      </c>
      <c r="Q96" s="196">
        <v>3.81</v>
      </c>
      <c r="R96" s="196">
        <v>6.91</v>
      </c>
      <c r="S96" s="196">
        <v>4.26</v>
      </c>
      <c r="T96" s="196">
        <v>0</v>
      </c>
      <c r="U96" s="196">
        <v>1.04</v>
      </c>
      <c r="V96" s="196">
        <v>4.4400000000000004</v>
      </c>
      <c r="W96" s="196">
        <v>0.57999999999999996</v>
      </c>
      <c r="X96" s="196">
        <v>1.83</v>
      </c>
      <c r="Y96" s="196">
        <v>0</v>
      </c>
      <c r="Z96" s="196">
        <v>3.15</v>
      </c>
      <c r="AA96" s="196">
        <v>19.989999999999998</v>
      </c>
      <c r="AB96" s="196">
        <v>0</v>
      </c>
      <c r="AC96" s="196">
        <v>1.87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11.08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9.34</v>
      </c>
      <c r="AS96" s="196">
        <v>11</v>
      </c>
      <c r="AT96" s="196">
        <v>28.58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4.67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7.44</v>
      </c>
      <c r="L97" s="196">
        <v>273.38</v>
      </c>
      <c r="M97" s="196">
        <v>1.1399999999999999</v>
      </c>
      <c r="N97" s="196">
        <v>0.73</v>
      </c>
      <c r="O97" s="196">
        <v>0</v>
      </c>
      <c r="P97" s="196">
        <v>1.45</v>
      </c>
      <c r="Q97" s="196">
        <v>3.81</v>
      </c>
      <c r="R97" s="196">
        <v>7.25</v>
      </c>
      <c r="S97" s="196">
        <v>4.26</v>
      </c>
      <c r="T97" s="196">
        <v>0</v>
      </c>
      <c r="U97" s="196">
        <v>1.04</v>
      </c>
      <c r="V97" s="196">
        <v>4.4400000000000004</v>
      </c>
      <c r="W97" s="196">
        <v>0.57999999999999996</v>
      </c>
      <c r="X97" s="196">
        <v>1.83</v>
      </c>
      <c r="Y97" s="196">
        <v>0</v>
      </c>
      <c r="Z97" s="196">
        <v>56.58</v>
      </c>
      <c r="AA97" s="196">
        <v>19.989999999999998</v>
      </c>
      <c r="AB97" s="196">
        <v>0</v>
      </c>
      <c r="AC97" s="196">
        <v>1.87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11.08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9.34</v>
      </c>
      <c r="AS97" s="196">
        <v>11</v>
      </c>
      <c r="AT97" s="196">
        <v>28.58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4.67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7.44</v>
      </c>
      <c r="L98" s="196">
        <v>273.38</v>
      </c>
      <c r="M98" s="196">
        <v>1.1399999999999999</v>
      </c>
      <c r="N98" s="196">
        <v>0.73</v>
      </c>
      <c r="O98" s="196">
        <v>0</v>
      </c>
      <c r="P98" s="196">
        <v>1.45</v>
      </c>
      <c r="Q98" s="196">
        <v>3.81</v>
      </c>
      <c r="R98" s="196">
        <v>7.25</v>
      </c>
      <c r="S98" s="196">
        <v>4.26</v>
      </c>
      <c r="T98" s="196">
        <v>0</v>
      </c>
      <c r="U98" s="196">
        <v>1.04</v>
      </c>
      <c r="V98" s="196">
        <v>4.3600000000000003</v>
      </c>
      <c r="W98" s="196">
        <v>0.57999999999999996</v>
      </c>
      <c r="X98" s="196">
        <v>1.83</v>
      </c>
      <c r="Y98" s="196">
        <v>0</v>
      </c>
      <c r="Z98" s="196">
        <v>56.58</v>
      </c>
      <c r="AA98" s="196">
        <v>19.989999999999998</v>
      </c>
      <c r="AB98" s="196">
        <v>0</v>
      </c>
      <c r="AC98" s="196">
        <v>1.87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11.08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9.34</v>
      </c>
      <c r="AS98" s="196">
        <v>11</v>
      </c>
      <c r="AT98" s="196">
        <v>28.58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0.11208000000000008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0.10790749999999995</v>
      </c>
      <c r="L99">
        <f t="shared" si="0"/>
        <v>3.4308500000000026</v>
      </c>
      <c r="M99">
        <f t="shared" si="0"/>
        <v>2.7360000000000009E-2</v>
      </c>
      <c r="N99">
        <f t="shared" si="0"/>
        <v>1.7564999999999976E-2</v>
      </c>
      <c r="O99">
        <f t="shared" si="0"/>
        <v>0</v>
      </c>
      <c r="P99">
        <f t="shared" si="0"/>
        <v>3.4800000000000018E-2</v>
      </c>
      <c r="Q99">
        <f t="shared" si="0"/>
        <v>4.2600000000000041E-2</v>
      </c>
      <c r="R99">
        <f t="shared" si="0"/>
        <v>6.7115000000000077E-2</v>
      </c>
      <c r="S99">
        <f t="shared" si="0"/>
        <v>4.9180000000000168E-2</v>
      </c>
      <c r="T99">
        <f t="shared" si="0"/>
        <v>0</v>
      </c>
      <c r="U99">
        <f t="shared" si="0"/>
        <v>2.4960000000000045E-2</v>
      </c>
      <c r="V99">
        <f t="shared" si="0"/>
        <v>3.6664999999999955E-2</v>
      </c>
      <c r="W99">
        <f t="shared" si="0"/>
        <v>8.1444999999999726E-2</v>
      </c>
      <c r="X99">
        <f t="shared" si="0"/>
        <v>0.18828750000000011</v>
      </c>
      <c r="Y99">
        <f t="shared" si="0"/>
        <v>0</v>
      </c>
      <c r="Z99">
        <f t="shared" si="0"/>
        <v>0.42611750000000148</v>
      </c>
      <c r="AA99">
        <f t="shared" si="0"/>
        <v>0.16564750000000009</v>
      </c>
      <c r="AB99">
        <f t="shared" si="0"/>
        <v>0</v>
      </c>
      <c r="AC99">
        <f t="shared" si="0"/>
        <v>1.7309999999999996E-2</v>
      </c>
      <c r="AD99">
        <f t="shared" si="0"/>
        <v>0.30315000000000025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0.1914250000000001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0</v>
      </c>
      <c r="AQ99">
        <f t="shared" si="0"/>
        <v>0</v>
      </c>
      <c r="AR99">
        <f t="shared" si="0"/>
        <v>0.22171999999999989</v>
      </c>
      <c r="AS99">
        <f t="shared" si="0"/>
        <v>0.26400000000000001</v>
      </c>
      <c r="AT99">
        <f t="shared" si="0"/>
        <v>0.68435999999999986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-7.1970000000000001</v>
      </c>
      <c r="D30" s="82">
        <v>0</v>
      </c>
      <c r="E30" s="82">
        <v>0</v>
      </c>
      <c r="F30" s="82">
        <v>-9.8030000000000008</v>
      </c>
      <c r="G30" s="82">
        <v>-17</v>
      </c>
      <c r="H30" s="76"/>
      <c r="I30" s="31">
        <v>28</v>
      </c>
      <c r="J30" s="82">
        <v>7.1970000000000001</v>
      </c>
      <c r="K30" s="82">
        <v>0</v>
      </c>
      <c r="L30" s="82">
        <v>0</v>
      </c>
      <c r="M30" s="82">
        <v>0</v>
      </c>
      <c r="N30" s="82">
        <v>7.1970000000000001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9.8030000000000008</v>
      </c>
      <c r="AF30" s="82">
        <v>0</v>
      </c>
      <c r="AG30" s="82">
        <v>0</v>
      </c>
      <c r="AH30" s="82">
        <v>0</v>
      </c>
      <c r="AI30" s="82">
        <v>9.8030000000000008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7.1970000000000001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-7.1970000000000001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9.8030000000000008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-9.8030000000000008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71.97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71.97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98.03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98.03</v>
      </c>
      <c r="DF30" s="81">
        <f t="shared" si="31"/>
        <v>17</v>
      </c>
      <c r="DG30" s="81">
        <f t="shared" si="32"/>
        <v>-7.1970000000000001</v>
      </c>
      <c r="DH30" s="81">
        <f t="shared" si="33"/>
        <v>0</v>
      </c>
      <c r="DI30" s="81">
        <f t="shared" si="34"/>
        <v>0</v>
      </c>
      <c r="DJ30" s="81">
        <f t="shared" si="35"/>
        <v>-9.8030000000000008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-2.54</v>
      </c>
      <c r="D32" s="82">
        <v>0</v>
      </c>
      <c r="E32" s="82">
        <v>0</v>
      </c>
      <c r="F32" s="82">
        <v>-3.46</v>
      </c>
      <c r="G32" s="82">
        <v>-6</v>
      </c>
      <c r="H32" s="76"/>
      <c r="I32" s="31">
        <v>30</v>
      </c>
      <c r="J32" s="82">
        <v>2.54</v>
      </c>
      <c r="K32" s="82">
        <v>0</v>
      </c>
      <c r="L32" s="82">
        <v>0</v>
      </c>
      <c r="M32" s="82">
        <v>0</v>
      </c>
      <c r="N32" s="82">
        <v>2.54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3.46</v>
      </c>
      <c r="AF32" s="82">
        <v>0</v>
      </c>
      <c r="AG32" s="82">
        <v>0</v>
      </c>
      <c r="AH32" s="82">
        <v>0</v>
      </c>
      <c r="AI32" s="82">
        <v>3.46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2.54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-2.54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3.46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-3.46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25.4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25.4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34.6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34.6</v>
      </c>
      <c r="DF32" s="81">
        <f t="shared" si="31"/>
        <v>6</v>
      </c>
      <c r="DG32" s="81">
        <f t="shared" si="32"/>
        <v>-2.54</v>
      </c>
      <c r="DH32" s="81">
        <f t="shared" si="33"/>
        <v>0</v>
      </c>
      <c r="DI32" s="81">
        <f t="shared" si="34"/>
        <v>0</v>
      </c>
      <c r="DJ32" s="81">
        <f t="shared" si="35"/>
        <v>-3.46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-20</v>
      </c>
      <c r="D33" s="82">
        <v>0</v>
      </c>
      <c r="E33" s="82">
        <v>0</v>
      </c>
      <c r="F33" s="82">
        <v>-65</v>
      </c>
      <c r="G33" s="82">
        <v>-85</v>
      </c>
      <c r="H33" s="76"/>
      <c r="I33" s="31">
        <v>31</v>
      </c>
      <c r="J33" s="82">
        <v>20</v>
      </c>
      <c r="K33" s="82">
        <v>0</v>
      </c>
      <c r="L33" s="82">
        <v>0</v>
      </c>
      <c r="M33" s="82">
        <v>0</v>
      </c>
      <c r="N33" s="82">
        <v>20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65</v>
      </c>
      <c r="AF33" s="82">
        <v>0</v>
      </c>
      <c r="AG33" s="82">
        <v>0</v>
      </c>
      <c r="AH33" s="82">
        <v>0</v>
      </c>
      <c r="AI33" s="82">
        <v>65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20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-20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65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-65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200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200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650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650</v>
      </c>
      <c r="DF33" s="81">
        <f t="shared" si="31"/>
        <v>85</v>
      </c>
      <c r="DG33" s="81">
        <f t="shared" si="32"/>
        <v>-20</v>
      </c>
      <c r="DH33" s="81">
        <f t="shared" si="33"/>
        <v>0</v>
      </c>
      <c r="DI33" s="81">
        <f t="shared" si="34"/>
        <v>0</v>
      </c>
      <c r="DJ33" s="81">
        <f t="shared" si="35"/>
        <v>-65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-10</v>
      </c>
      <c r="D34" s="82">
        <v>0</v>
      </c>
      <c r="E34" s="82">
        <v>0</v>
      </c>
      <c r="F34" s="82">
        <v>-130.78700000000001</v>
      </c>
      <c r="G34" s="82">
        <v>-140.78700000000001</v>
      </c>
      <c r="H34" s="76"/>
      <c r="I34" s="31">
        <v>32</v>
      </c>
      <c r="J34" s="82">
        <v>10</v>
      </c>
      <c r="K34" s="82">
        <v>0</v>
      </c>
      <c r="L34" s="82">
        <v>0</v>
      </c>
      <c r="M34" s="82">
        <v>0</v>
      </c>
      <c r="N34" s="82">
        <v>10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130.78700000000001</v>
      </c>
      <c r="AF34" s="82">
        <v>0</v>
      </c>
      <c r="AG34" s="82">
        <v>0</v>
      </c>
      <c r="AH34" s="82">
        <v>0</v>
      </c>
      <c r="AI34" s="82">
        <v>130.78700000000001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10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-10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130.78700000000001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-130.78700000000001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100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100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1307.8700000000001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1307.8700000000001</v>
      </c>
      <c r="DF34" s="81">
        <f t="shared" si="31"/>
        <v>140.78700000000001</v>
      </c>
      <c r="DG34" s="81">
        <f t="shared" si="32"/>
        <v>-10</v>
      </c>
      <c r="DH34" s="81">
        <f t="shared" si="33"/>
        <v>0</v>
      </c>
      <c r="DI34" s="81">
        <f t="shared" si="34"/>
        <v>0</v>
      </c>
      <c r="DJ34" s="81">
        <f t="shared" si="35"/>
        <v>-130.78700000000001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-40</v>
      </c>
      <c r="D35" s="82">
        <v>0</v>
      </c>
      <c r="E35" s="82">
        <v>0</v>
      </c>
      <c r="F35" s="82">
        <v>-77.503</v>
      </c>
      <c r="G35" s="82">
        <v>-117.503</v>
      </c>
      <c r="H35" s="76"/>
      <c r="I35" s="31">
        <v>33</v>
      </c>
      <c r="J35" s="82">
        <v>40</v>
      </c>
      <c r="K35" s="82">
        <v>0</v>
      </c>
      <c r="L35" s="82">
        <v>0</v>
      </c>
      <c r="M35" s="82">
        <v>0</v>
      </c>
      <c r="N35" s="82">
        <v>40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77.503</v>
      </c>
      <c r="AF35" s="82">
        <v>0</v>
      </c>
      <c r="AG35" s="82">
        <v>0</v>
      </c>
      <c r="AH35" s="82">
        <v>0</v>
      </c>
      <c r="AI35" s="82">
        <v>77.503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40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-40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77.503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-77.503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400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400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775.03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775.03</v>
      </c>
      <c r="DF35" s="81">
        <f t="shared" si="31"/>
        <v>117.503</v>
      </c>
      <c r="DG35" s="81">
        <f t="shared" si="32"/>
        <v>-40</v>
      </c>
      <c r="DH35" s="81">
        <f t="shared" si="33"/>
        <v>0</v>
      </c>
      <c r="DI35" s="81">
        <f t="shared" si="34"/>
        <v>0</v>
      </c>
      <c r="DJ35" s="81">
        <f t="shared" si="35"/>
        <v>-77.503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-26.007000000000001</v>
      </c>
      <c r="G36" s="82">
        <v>-26.007000000000001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26.007000000000001</v>
      </c>
      <c r="AF36" s="82">
        <v>0</v>
      </c>
      <c r="AG36" s="82">
        <v>0</v>
      </c>
      <c r="AH36" s="82">
        <v>0</v>
      </c>
      <c r="AI36" s="82">
        <v>26.007000000000001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26.007000000000001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-26.007000000000001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260.07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260.07</v>
      </c>
      <c r="DF36" s="81">
        <f t="shared" si="31"/>
        <v>26.007000000000001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-26.007000000000001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-9</v>
      </c>
      <c r="D54" s="82">
        <v>0</v>
      </c>
      <c r="E54" s="82">
        <v>0</v>
      </c>
      <c r="F54" s="82">
        <v>0</v>
      </c>
      <c r="G54" s="82">
        <v>-9</v>
      </c>
      <c r="H54" s="76"/>
      <c r="I54" s="31">
        <v>52</v>
      </c>
      <c r="J54" s="82">
        <v>9</v>
      </c>
      <c r="K54" s="82">
        <v>0</v>
      </c>
      <c r="L54" s="82">
        <v>0</v>
      </c>
      <c r="M54" s="82">
        <v>0</v>
      </c>
      <c r="N54" s="82">
        <v>9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9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-9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90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90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9</v>
      </c>
      <c r="DG54" s="81">
        <f t="shared" si="32"/>
        <v>-9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-24</v>
      </c>
      <c r="D68" s="82">
        <v>0</v>
      </c>
      <c r="E68" s="82">
        <v>0</v>
      </c>
      <c r="F68" s="82">
        <v>0</v>
      </c>
      <c r="G68" s="82">
        <v>-24</v>
      </c>
      <c r="H68" s="76"/>
      <c r="I68" s="31">
        <v>66</v>
      </c>
      <c r="J68" s="82">
        <v>24</v>
      </c>
      <c r="K68" s="82">
        <v>0</v>
      </c>
      <c r="L68" s="82">
        <v>0</v>
      </c>
      <c r="M68" s="82">
        <v>0</v>
      </c>
      <c r="N68" s="82">
        <v>24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24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-24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240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240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24</v>
      </c>
      <c r="DG68" s="81">
        <f t="shared" ref="DG68:DG99" si="60">AY68+AN68+BC68+BJ68+BQ68</f>
        <v>-24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-65</v>
      </c>
      <c r="D69" s="82">
        <v>0</v>
      </c>
      <c r="E69" s="82">
        <v>0</v>
      </c>
      <c r="F69" s="82">
        <v>0</v>
      </c>
      <c r="G69" s="82">
        <v>-65</v>
      </c>
      <c r="H69" s="76"/>
      <c r="I69" s="31">
        <v>67</v>
      </c>
      <c r="J69" s="82">
        <v>65</v>
      </c>
      <c r="K69" s="82">
        <v>0</v>
      </c>
      <c r="L69" s="82">
        <v>0</v>
      </c>
      <c r="M69" s="82">
        <v>0</v>
      </c>
      <c r="N69" s="82">
        <v>65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65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-65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650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650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65</v>
      </c>
      <c r="DG69" s="81">
        <f t="shared" si="60"/>
        <v>-65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-45</v>
      </c>
      <c r="D70" s="82">
        <v>0</v>
      </c>
      <c r="E70" s="82">
        <v>0</v>
      </c>
      <c r="F70" s="82">
        <v>0</v>
      </c>
      <c r="G70" s="82">
        <v>-45</v>
      </c>
      <c r="H70" s="76"/>
      <c r="I70" s="31">
        <v>68</v>
      </c>
      <c r="J70" s="82">
        <v>45</v>
      </c>
      <c r="K70" s="82">
        <v>0</v>
      </c>
      <c r="L70" s="82">
        <v>0</v>
      </c>
      <c r="M70" s="82">
        <v>0</v>
      </c>
      <c r="N70" s="82">
        <v>45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45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-45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450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450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45</v>
      </c>
      <c r="DG70" s="81">
        <f t="shared" si="60"/>
        <v>-45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-23</v>
      </c>
      <c r="D71" s="82">
        <v>0</v>
      </c>
      <c r="E71" s="82">
        <v>0</v>
      </c>
      <c r="F71" s="82">
        <v>0</v>
      </c>
      <c r="G71" s="82">
        <v>-23</v>
      </c>
      <c r="H71" s="76"/>
      <c r="I71" s="31">
        <v>69</v>
      </c>
      <c r="J71" s="82">
        <v>23</v>
      </c>
      <c r="K71" s="82">
        <v>0</v>
      </c>
      <c r="L71" s="82">
        <v>0</v>
      </c>
      <c r="M71" s="82">
        <v>0</v>
      </c>
      <c r="N71" s="82">
        <v>23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23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-23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230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230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23</v>
      </c>
      <c r="DG71" s="81">
        <f t="shared" si="60"/>
        <v>-23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-14.275</v>
      </c>
      <c r="D72" s="82">
        <v>0</v>
      </c>
      <c r="E72" s="82">
        <v>0</v>
      </c>
      <c r="F72" s="82">
        <v>0</v>
      </c>
      <c r="G72" s="82">
        <v>-14.275</v>
      </c>
      <c r="H72" s="76"/>
      <c r="I72" s="31">
        <v>70</v>
      </c>
      <c r="J72" s="82">
        <v>14.275</v>
      </c>
      <c r="K72" s="82">
        <v>0</v>
      </c>
      <c r="L72" s="82">
        <v>0</v>
      </c>
      <c r="M72" s="82">
        <v>0.72499999999999998</v>
      </c>
      <c r="N72" s="82">
        <v>15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-0.72499999999999998</v>
      </c>
      <c r="AG72" s="82">
        <v>0</v>
      </c>
      <c r="AH72" s="82">
        <v>0</v>
      </c>
      <c r="AI72" s="82">
        <v>-0.72499999999999998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14.275</v>
      </c>
      <c r="AV72" s="83">
        <f t="shared" si="41"/>
        <v>0</v>
      </c>
      <c r="AW72" s="83">
        <f t="shared" si="41"/>
        <v>0</v>
      </c>
      <c r="AX72" s="83">
        <f t="shared" si="41"/>
        <v>0.72499999999999998</v>
      </c>
      <c r="AY72" s="83">
        <f t="shared" si="42"/>
        <v>-15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142.75</v>
      </c>
      <c r="CF72" s="80">
        <f t="shared" si="51"/>
        <v>0</v>
      </c>
      <c r="CG72" s="80">
        <f t="shared" si="51"/>
        <v>0</v>
      </c>
      <c r="CH72" s="80">
        <f t="shared" si="51"/>
        <v>7.25</v>
      </c>
      <c r="CI72" s="80">
        <f t="shared" si="52"/>
        <v>150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14.275</v>
      </c>
      <c r="DG72" s="81">
        <f t="shared" si="60"/>
        <v>-15</v>
      </c>
      <c r="DH72" s="81">
        <f t="shared" si="61"/>
        <v>0</v>
      </c>
      <c r="DI72" s="81">
        <f t="shared" si="62"/>
        <v>0</v>
      </c>
      <c r="DJ72" s="81">
        <f t="shared" si="63"/>
        <v>0.72499999999999998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-11.253</v>
      </c>
      <c r="D73" s="82">
        <v>0</v>
      </c>
      <c r="E73" s="82">
        <v>0</v>
      </c>
      <c r="F73" s="82">
        <v>0</v>
      </c>
      <c r="G73" s="82">
        <v>-11.253</v>
      </c>
      <c r="H73" s="76"/>
      <c r="I73" s="31">
        <v>71</v>
      </c>
      <c r="J73" s="82">
        <v>11.253</v>
      </c>
      <c r="K73" s="82">
        <v>0</v>
      </c>
      <c r="L73" s="82">
        <v>0</v>
      </c>
      <c r="M73" s="82">
        <v>3.7469999999999999</v>
      </c>
      <c r="N73" s="82">
        <v>15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-3.7469999999999999</v>
      </c>
      <c r="AG73" s="82">
        <v>0</v>
      </c>
      <c r="AH73" s="82">
        <v>0</v>
      </c>
      <c r="AI73" s="82">
        <v>-3.7469999999999999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11.253</v>
      </c>
      <c r="AV73" s="83">
        <f t="shared" si="41"/>
        <v>0</v>
      </c>
      <c r="AW73" s="83">
        <f t="shared" si="41"/>
        <v>0</v>
      </c>
      <c r="AX73" s="83">
        <f t="shared" si="41"/>
        <v>3.7469999999999999</v>
      </c>
      <c r="AY73" s="83">
        <f t="shared" si="42"/>
        <v>-15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112.53</v>
      </c>
      <c r="CF73" s="80">
        <f t="shared" si="51"/>
        <v>0</v>
      </c>
      <c r="CG73" s="80">
        <f t="shared" si="51"/>
        <v>0</v>
      </c>
      <c r="CH73" s="80">
        <f t="shared" si="51"/>
        <v>37.47</v>
      </c>
      <c r="CI73" s="80">
        <f t="shared" si="52"/>
        <v>150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11.253</v>
      </c>
      <c r="DG73" s="81">
        <f t="shared" si="60"/>
        <v>-15</v>
      </c>
      <c r="DH73" s="81">
        <f t="shared" si="61"/>
        <v>0</v>
      </c>
      <c r="DI73" s="81">
        <f t="shared" si="62"/>
        <v>0</v>
      </c>
      <c r="DJ73" s="81">
        <f t="shared" si="63"/>
        <v>3.7469999999999999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-5.423</v>
      </c>
      <c r="D74" s="82">
        <v>0</v>
      </c>
      <c r="E74" s="82">
        <v>0</v>
      </c>
      <c r="F74" s="82">
        <v>0</v>
      </c>
      <c r="G74" s="82">
        <v>-5.423</v>
      </c>
      <c r="H74" s="76"/>
      <c r="I74" s="31">
        <v>72</v>
      </c>
      <c r="J74" s="82">
        <v>5.423</v>
      </c>
      <c r="K74" s="82">
        <v>0</v>
      </c>
      <c r="L74" s="82">
        <v>0</v>
      </c>
      <c r="M74" s="82">
        <v>4.577</v>
      </c>
      <c r="N74" s="82">
        <v>10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-4.577</v>
      </c>
      <c r="AG74" s="82">
        <v>0</v>
      </c>
      <c r="AH74" s="82">
        <v>0</v>
      </c>
      <c r="AI74" s="82">
        <v>-4.577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5.423</v>
      </c>
      <c r="AV74" s="83">
        <f t="shared" si="41"/>
        <v>0</v>
      </c>
      <c r="AW74" s="83">
        <f t="shared" si="41"/>
        <v>0</v>
      </c>
      <c r="AX74" s="83">
        <f t="shared" si="41"/>
        <v>4.577</v>
      </c>
      <c r="AY74" s="83">
        <f t="shared" si="42"/>
        <v>-10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54.230000000000004</v>
      </c>
      <c r="CF74" s="80">
        <f t="shared" si="51"/>
        <v>0</v>
      </c>
      <c r="CG74" s="80">
        <f t="shared" si="51"/>
        <v>0</v>
      </c>
      <c r="CH74" s="80">
        <f t="shared" si="51"/>
        <v>45.769999999999996</v>
      </c>
      <c r="CI74" s="80">
        <f t="shared" si="52"/>
        <v>100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5.423</v>
      </c>
      <c r="DG74" s="81">
        <f t="shared" si="60"/>
        <v>-10</v>
      </c>
      <c r="DH74" s="81">
        <f t="shared" si="61"/>
        <v>0</v>
      </c>
      <c r="DI74" s="81">
        <f t="shared" si="62"/>
        <v>0</v>
      </c>
      <c r="DJ74" s="81">
        <f t="shared" si="63"/>
        <v>4.577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-100</v>
      </c>
      <c r="D83" s="82">
        <v>0</v>
      </c>
      <c r="E83" s="82">
        <v>0</v>
      </c>
      <c r="F83" s="82">
        <v>0</v>
      </c>
      <c r="G83" s="82">
        <v>-100</v>
      </c>
      <c r="H83" s="76"/>
      <c r="I83" s="31">
        <v>81</v>
      </c>
      <c r="J83" s="82">
        <v>100</v>
      </c>
      <c r="K83" s="82">
        <v>0</v>
      </c>
      <c r="L83" s="82">
        <v>0</v>
      </c>
      <c r="M83" s="82">
        <v>0</v>
      </c>
      <c r="N83" s="82">
        <v>100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100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-100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1000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1000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100</v>
      </c>
      <c r="DG83" s="81">
        <f t="shared" si="60"/>
        <v>-100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-125</v>
      </c>
      <c r="D84" s="82">
        <v>0</v>
      </c>
      <c r="E84" s="82">
        <v>0</v>
      </c>
      <c r="F84" s="82">
        <v>-23.696999999999999</v>
      </c>
      <c r="G84" s="82">
        <v>-148.697</v>
      </c>
      <c r="H84" s="76"/>
      <c r="I84" s="31">
        <v>82</v>
      </c>
      <c r="J84" s="82">
        <v>125</v>
      </c>
      <c r="K84" s="82">
        <v>0</v>
      </c>
      <c r="L84" s="82">
        <v>0</v>
      </c>
      <c r="M84" s="82">
        <v>0</v>
      </c>
      <c r="N84" s="82">
        <v>125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23.696999999999999</v>
      </c>
      <c r="AF84" s="82">
        <v>0</v>
      </c>
      <c r="AG84" s="82">
        <v>0</v>
      </c>
      <c r="AH84" s="82">
        <v>0</v>
      </c>
      <c r="AI84" s="82">
        <v>23.696999999999999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125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-125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23.696999999999999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-23.696999999999999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1250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1250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236.97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236.97</v>
      </c>
      <c r="DF84" s="81">
        <f t="shared" si="59"/>
        <v>148.697</v>
      </c>
      <c r="DG84" s="81">
        <f t="shared" si="60"/>
        <v>-125</v>
      </c>
      <c r="DH84" s="81">
        <f t="shared" si="61"/>
        <v>0</v>
      </c>
      <c r="DI84" s="81">
        <f t="shared" si="62"/>
        <v>0</v>
      </c>
      <c r="DJ84" s="81">
        <f t="shared" si="63"/>
        <v>-23.696999999999999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-57</v>
      </c>
      <c r="D85" s="82">
        <v>0</v>
      </c>
      <c r="E85" s="82">
        <v>0</v>
      </c>
      <c r="F85" s="82">
        <v>0</v>
      </c>
      <c r="G85" s="82">
        <v>-57</v>
      </c>
      <c r="H85" s="76"/>
      <c r="I85" s="31">
        <v>83</v>
      </c>
      <c r="J85" s="82">
        <v>57</v>
      </c>
      <c r="K85" s="82">
        <v>0</v>
      </c>
      <c r="L85" s="82">
        <v>0</v>
      </c>
      <c r="M85" s="82">
        <v>0</v>
      </c>
      <c r="N85" s="82">
        <v>57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57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-57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570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570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57</v>
      </c>
      <c r="DG85" s="81">
        <f t="shared" si="60"/>
        <v>-57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-31</v>
      </c>
      <c r="D86" s="82">
        <v>0</v>
      </c>
      <c r="E86" s="82">
        <v>0</v>
      </c>
      <c r="F86" s="82">
        <v>0</v>
      </c>
      <c r="G86" s="82">
        <v>-31</v>
      </c>
      <c r="H86" s="76"/>
      <c r="I86" s="31">
        <v>84</v>
      </c>
      <c r="J86" s="82">
        <v>31</v>
      </c>
      <c r="K86" s="82">
        <v>0</v>
      </c>
      <c r="L86" s="82">
        <v>0</v>
      </c>
      <c r="M86" s="82">
        <v>0</v>
      </c>
      <c r="N86" s="82">
        <v>31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31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-31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310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310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31</v>
      </c>
      <c r="DG86" s="81">
        <f t="shared" si="60"/>
        <v>-31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-41</v>
      </c>
      <c r="D87" s="82">
        <v>0</v>
      </c>
      <c r="E87" s="82">
        <v>0</v>
      </c>
      <c r="F87" s="82">
        <v>0</v>
      </c>
      <c r="G87" s="82">
        <v>-41</v>
      </c>
      <c r="H87" s="76"/>
      <c r="I87" s="31">
        <v>85</v>
      </c>
      <c r="J87" s="82">
        <v>41</v>
      </c>
      <c r="K87" s="82">
        <v>0</v>
      </c>
      <c r="L87" s="82">
        <v>0</v>
      </c>
      <c r="M87" s="82">
        <v>0</v>
      </c>
      <c r="N87" s="82">
        <v>41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41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-41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410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410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41</v>
      </c>
      <c r="DG87" s="81">
        <f t="shared" si="60"/>
        <v>-41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-46</v>
      </c>
      <c r="D88" s="82">
        <v>0</v>
      </c>
      <c r="E88" s="82">
        <v>0</v>
      </c>
      <c r="F88" s="82">
        <v>0</v>
      </c>
      <c r="G88" s="82">
        <v>-46</v>
      </c>
      <c r="H88" s="76"/>
      <c r="I88" s="31">
        <v>86</v>
      </c>
      <c r="J88" s="82">
        <v>46</v>
      </c>
      <c r="K88" s="82">
        <v>0</v>
      </c>
      <c r="L88" s="82">
        <v>0</v>
      </c>
      <c r="M88" s="82">
        <v>0</v>
      </c>
      <c r="N88" s="82">
        <v>46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46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-46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460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460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46</v>
      </c>
      <c r="DG88" s="81">
        <f t="shared" si="60"/>
        <v>-46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-46</v>
      </c>
      <c r="D89" s="82">
        <v>0</v>
      </c>
      <c r="E89" s="82">
        <v>0</v>
      </c>
      <c r="F89" s="82">
        <v>0</v>
      </c>
      <c r="G89" s="82">
        <v>-46</v>
      </c>
      <c r="H89" s="76"/>
      <c r="I89" s="31">
        <v>87</v>
      </c>
      <c r="J89" s="82">
        <v>46</v>
      </c>
      <c r="K89" s="82">
        <v>0</v>
      </c>
      <c r="L89" s="82">
        <v>0</v>
      </c>
      <c r="M89" s="82">
        <v>0</v>
      </c>
      <c r="N89" s="82">
        <v>46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46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-46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460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460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46</v>
      </c>
      <c r="DG89" s="81">
        <f t="shared" si="60"/>
        <v>-46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-61</v>
      </c>
      <c r="D90" s="82">
        <v>0</v>
      </c>
      <c r="E90" s="82">
        <v>0</v>
      </c>
      <c r="F90" s="82">
        <v>0</v>
      </c>
      <c r="G90" s="82">
        <v>-61</v>
      </c>
      <c r="H90" s="76"/>
      <c r="I90" s="31">
        <v>88</v>
      </c>
      <c r="J90" s="82">
        <v>61</v>
      </c>
      <c r="K90" s="82">
        <v>0</v>
      </c>
      <c r="L90" s="82">
        <v>0</v>
      </c>
      <c r="M90" s="82">
        <v>0</v>
      </c>
      <c r="N90" s="82">
        <v>61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61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-61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610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610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61</v>
      </c>
      <c r="DG90" s="81">
        <f t="shared" si="60"/>
        <v>-61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-9</v>
      </c>
      <c r="D92" s="82">
        <v>0</v>
      </c>
      <c r="E92" s="82">
        <v>0</v>
      </c>
      <c r="F92" s="82">
        <v>0</v>
      </c>
      <c r="G92" s="82">
        <v>-9</v>
      </c>
      <c r="H92" s="76"/>
      <c r="I92" s="31">
        <v>90</v>
      </c>
      <c r="J92" s="82">
        <v>9</v>
      </c>
      <c r="K92" s="82">
        <v>0</v>
      </c>
      <c r="L92" s="82">
        <v>0</v>
      </c>
      <c r="M92" s="82">
        <v>0</v>
      </c>
      <c r="N92" s="82">
        <v>9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9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-9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90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90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9</v>
      </c>
      <c r="DG92" s="81">
        <f t="shared" si="60"/>
        <v>-9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-39</v>
      </c>
      <c r="D93" s="82">
        <v>0</v>
      </c>
      <c r="E93" s="82">
        <v>0</v>
      </c>
      <c r="F93" s="82">
        <v>0</v>
      </c>
      <c r="G93" s="82">
        <v>-39</v>
      </c>
      <c r="H93" s="76"/>
      <c r="I93" s="31">
        <v>91</v>
      </c>
      <c r="J93" s="82">
        <v>39</v>
      </c>
      <c r="K93" s="82">
        <v>0</v>
      </c>
      <c r="L93" s="82">
        <v>0</v>
      </c>
      <c r="M93" s="82">
        <v>0</v>
      </c>
      <c r="N93" s="82">
        <v>39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39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-39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390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390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39</v>
      </c>
      <c r="DG93" s="81">
        <f t="shared" si="60"/>
        <v>-39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-12</v>
      </c>
      <c r="D94" s="82">
        <v>0</v>
      </c>
      <c r="E94" s="82">
        <v>0</v>
      </c>
      <c r="F94" s="82">
        <v>0</v>
      </c>
      <c r="G94" s="82">
        <v>-12</v>
      </c>
      <c r="H94" s="76"/>
      <c r="I94" s="31">
        <v>92</v>
      </c>
      <c r="J94" s="82">
        <v>12</v>
      </c>
      <c r="K94" s="82">
        <v>0</v>
      </c>
      <c r="L94" s="82">
        <v>0</v>
      </c>
      <c r="M94" s="82">
        <v>0</v>
      </c>
      <c r="N94" s="82">
        <v>12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12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-12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120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120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12</v>
      </c>
      <c r="DG94" s="81">
        <f t="shared" si="60"/>
        <v>-12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0.210922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2.2622499999999999E-3</v>
      </c>
      <c r="AY99" s="87">
        <f t="shared" si="65"/>
        <v>-0.21318424999999999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8.4064250000000007E-2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-8.4064250000000007E-2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0.21092200000000003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2.2622499999999999E-3</v>
      </c>
      <c r="CI99" s="89">
        <f t="shared" si="70"/>
        <v>0.21318424999999996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8.4064249999999993E-2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8.4064249999999993E-2</v>
      </c>
      <c r="DE99" s="86"/>
      <c r="DF99" s="81">
        <f t="shared" si="59"/>
        <v>0.29498625000000001</v>
      </c>
      <c r="DG99" s="81">
        <f t="shared" si="60"/>
        <v>-0.21318424999999999</v>
      </c>
      <c r="DH99" s="81">
        <f t="shared" si="61"/>
        <v>0</v>
      </c>
      <c r="DI99" s="81">
        <f t="shared" si="62"/>
        <v>0</v>
      </c>
      <c r="DJ99" s="81">
        <f t="shared" si="63"/>
        <v>-8.1802000000000014E-2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352</v>
      </c>
      <c r="H3" s="174">
        <f t="shared" ref="H3:H66" ca="1" si="2">INDIRECT("ISGS_Delhi_pp!" &amp; $V$3 &amp; X3)</f>
        <v>337.74400000000003</v>
      </c>
      <c r="I3" s="178">
        <f ca="1">INDIRECT("BRPL_EOD!" &amp; $V$3 &amp; X3)</f>
        <v>259.06</v>
      </c>
      <c r="J3" s="176">
        <f ca="1">INDIRECT("BYPL_EOD!" &amp; $V$3 &amp; X3)</f>
        <v>76.760000000000005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337.74</v>
      </c>
      <c r="N3" s="175">
        <f ca="1">INDIRECT("BRPL_ISGS_exbus!" &amp; $V$3 &amp; X3)</f>
        <v>259.06306815893885</v>
      </c>
      <c r="O3" s="176">
        <f ca="1">INDIRECT("BYPL_ISGS_exbus!" &amp; $V$3 &amp; X3)</f>
        <v>76.76090910167585</v>
      </c>
      <c r="P3" s="176">
        <f ca="1">INDIRECT("TPDDL_ISGS_exbus!" &amp; $V$3 &amp; X3)</f>
        <v>1.920022739385326</v>
      </c>
      <c r="Q3" s="176">
        <f ca="1">INDIRECT("NDMC_ISGS_exbus!" &amp; $V$3 &amp; X3)</f>
        <v>0</v>
      </c>
      <c r="R3" s="177">
        <f ca="1">SUM(N3:Q3)</f>
        <v>337.74400000000003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352</v>
      </c>
      <c r="H4" s="182">
        <f t="shared" ca="1" si="2"/>
        <v>337.74400000000003</v>
      </c>
      <c r="I4" s="183">
        <f t="shared" ref="I4:I67" ca="1" si="5">INDIRECT("BRPL_EOD!" &amp; $V$3 &amp; X4)</f>
        <v>259.06</v>
      </c>
      <c r="J4" s="180">
        <f t="shared" ref="J4:J67" ca="1" si="6">INDIRECT("BYPL_EOD!" &amp; $V$3 &amp; X4)</f>
        <v>76.760000000000005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337.74</v>
      </c>
      <c r="N4" s="179">
        <f t="shared" ref="N4:N67" ca="1" si="10">INDIRECT("BRPL_ISGS_exbus!" &amp; $V$3 &amp; X4)</f>
        <v>259.06306815893885</v>
      </c>
      <c r="O4" s="180">
        <f t="shared" ref="O4:O67" ca="1" si="11">INDIRECT("BYPL_ISGS_exbus!" &amp; $V$3 &amp; X4)</f>
        <v>76.76090910167585</v>
      </c>
      <c r="P4" s="180">
        <f t="shared" ref="P4:P67" ca="1" si="12">INDIRECT("TPDDL_ISGS_exbus!" &amp; $V$3 &amp; X4)</f>
        <v>1.920022739385326</v>
      </c>
      <c r="Q4" s="180">
        <f t="shared" ref="Q4:Q67" ca="1" si="13">INDIRECT("NDMC_ISGS_exbus!" &amp; $V$3 &amp; X4)</f>
        <v>0</v>
      </c>
      <c r="R4" s="181">
        <f t="shared" ref="R4:R67" ca="1" si="14">SUM(N4:Q4)</f>
        <v>337.74400000000003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352</v>
      </c>
      <c r="H5" s="182">
        <f t="shared" ca="1" si="2"/>
        <v>337.74400000000003</v>
      </c>
      <c r="I5" s="183">
        <f t="shared" ca="1" si="5"/>
        <v>259.06</v>
      </c>
      <c r="J5" s="180">
        <f t="shared" ca="1" si="6"/>
        <v>76.760000000000005</v>
      </c>
      <c r="K5" s="180">
        <f t="shared" ca="1" si="7"/>
        <v>1.92</v>
      </c>
      <c r="L5" s="180">
        <f t="shared" ca="1" si="8"/>
        <v>0</v>
      </c>
      <c r="M5" s="181">
        <f t="shared" ca="1" si="9"/>
        <v>337.74</v>
      </c>
      <c r="N5" s="179">
        <f t="shared" ca="1" si="10"/>
        <v>259.06306815893885</v>
      </c>
      <c r="O5" s="180">
        <f t="shared" ca="1" si="11"/>
        <v>76.76090910167585</v>
      </c>
      <c r="P5" s="180">
        <f t="shared" ca="1" si="12"/>
        <v>1.920022739385326</v>
      </c>
      <c r="Q5" s="180">
        <f t="shared" ca="1" si="13"/>
        <v>0</v>
      </c>
      <c r="R5" s="181">
        <f t="shared" ca="1" si="14"/>
        <v>337.74400000000003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352</v>
      </c>
      <c r="H6" s="182">
        <f t="shared" ca="1" si="2"/>
        <v>337.74400000000003</v>
      </c>
      <c r="I6" s="183">
        <f t="shared" ca="1" si="5"/>
        <v>259.06</v>
      </c>
      <c r="J6" s="180">
        <f t="shared" ca="1" si="6"/>
        <v>76.760000000000005</v>
      </c>
      <c r="K6" s="180">
        <f t="shared" ca="1" si="7"/>
        <v>1.92</v>
      </c>
      <c r="L6" s="180">
        <f t="shared" ca="1" si="8"/>
        <v>0</v>
      </c>
      <c r="M6" s="181">
        <f t="shared" ca="1" si="9"/>
        <v>337.74</v>
      </c>
      <c r="N6" s="179">
        <f t="shared" ca="1" si="10"/>
        <v>259.06306815893885</v>
      </c>
      <c r="O6" s="180">
        <f t="shared" ca="1" si="11"/>
        <v>76.76090910167585</v>
      </c>
      <c r="P6" s="180">
        <f t="shared" ca="1" si="12"/>
        <v>1.920022739385326</v>
      </c>
      <c r="Q6" s="180">
        <f t="shared" ca="1" si="13"/>
        <v>0</v>
      </c>
      <c r="R6" s="181">
        <f t="shared" ca="1" si="14"/>
        <v>337.74400000000003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352</v>
      </c>
      <c r="H7" s="182">
        <f t="shared" ca="1" si="2"/>
        <v>337.74400000000003</v>
      </c>
      <c r="I7" s="183">
        <f t="shared" ca="1" si="5"/>
        <v>259.06</v>
      </c>
      <c r="J7" s="180">
        <f t="shared" ca="1" si="6"/>
        <v>76.760000000000005</v>
      </c>
      <c r="K7" s="180">
        <f t="shared" ca="1" si="7"/>
        <v>1.92</v>
      </c>
      <c r="L7" s="180">
        <f t="shared" ca="1" si="8"/>
        <v>0</v>
      </c>
      <c r="M7" s="181">
        <f t="shared" ca="1" si="9"/>
        <v>337.74</v>
      </c>
      <c r="N7" s="179">
        <f t="shared" ca="1" si="10"/>
        <v>259.06306815893885</v>
      </c>
      <c r="O7" s="180">
        <f t="shared" ca="1" si="11"/>
        <v>76.76090910167585</v>
      </c>
      <c r="P7" s="180">
        <f t="shared" ca="1" si="12"/>
        <v>1.920022739385326</v>
      </c>
      <c r="Q7" s="180">
        <f t="shared" ca="1" si="13"/>
        <v>0</v>
      </c>
      <c r="R7" s="181">
        <f t="shared" ca="1" si="14"/>
        <v>337.74400000000003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352</v>
      </c>
      <c r="H8" s="182">
        <f t="shared" ca="1" si="2"/>
        <v>337.74400000000003</v>
      </c>
      <c r="I8" s="183">
        <f t="shared" ca="1" si="5"/>
        <v>259.06</v>
      </c>
      <c r="J8" s="180">
        <f t="shared" ca="1" si="6"/>
        <v>76.760000000000005</v>
      </c>
      <c r="K8" s="180">
        <f t="shared" ca="1" si="7"/>
        <v>1.92</v>
      </c>
      <c r="L8" s="180">
        <f t="shared" ca="1" si="8"/>
        <v>0</v>
      </c>
      <c r="M8" s="181">
        <f t="shared" ca="1" si="9"/>
        <v>337.74</v>
      </c>
      <c r="N8" s="179">
        <f t="shared" ca="1" si="10"/>
        <v>259.06306815893885</v>
      </c>
      <c r="O8" s="180">
        <f t="shared" ca="1" si="11"/>
        <v>76.76090910167585</v>
      </c>
      <c r="P8" s="180">
        <f t="shared" ca="1" si="12"/>
        <v>1.920022739385326</v>
      </c>
      <c r="Q8" s="180">
        <f t="shared" ca="1" si="13"/>
        <v>0</v>
      </c>
      <c r="R8" s="181">
        <f t="shared" ca="1" si="14"/>
        <v>337.74400000000003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352</v>
      </c>
      <c r="H9" s="182">
        <f t="shared" ca="1" si="2"/>
        <v>337.74400000000003</v>
      </c>
      <c r="I9" s="183">
        <f t="shared" ca="1" si="5"/>
        <v>259.06</v>
      </c>
      <c r="J9" s="180">
        <f t="shared" ca="1" si="6"/>
        <v>76.760000000000005</v>
      </c>
      <c r="K9" s="180">
        <f t="shared" ca="1" si="7"/>
        <v>1.92</v>
      </c>
      <c r="L9" s="180">
        <f t="shared" ca="1" si="8"/>
        <v>0</v>
      </c>
      <c r="M9" s="181">
        <f t="shared" ca="1" si="9"/>
        <v>337.74</v>
      </c>
      <c r="N9" s="179">
        <f t="shared" ca="1" si="10"/>
        <v>259.06306815893885</v>
      </c>
      <c r="O9" s="180">
        <f t="shared" ca="1" si="11"/>
        <v>76.76090910167585</v>
      </c>
      <c r="P9" s="180">
        <f t="shared" ca="1" si="12"/>
        <v>1.920022739385326</v>
      </c>
      <c r="Q9" s="180">
        <f t="shared" ca="1" si="13"/>
        <v>0</v>
      </c>
      <c r="R9" s="181">
        <f t="shared" ca="1" si="14"/>
        <v>337.74400000000003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352</v>
      </c>
      <c r="H10" s="182">
        <f t="shared" ca="1" si="2"/>
        <v>337.74400000000003</v>
      </c>
      <c r="I10" s="183">
        <f t="shared" ca="1" si="5"/>
        <v>259.06</v>
      </c>
      <c r="J10" s="180">
        <f t="shared" ca="1" si="6"/>
        <v>76.760000000000005</v>
      </c>
      <c r="K10" s="180">
        <f t="shared" ca="1" si="7"/>
        <v>1.92</v>
      </c>
      <c r="L10" s="180">
        <f t="shared" ca="1" si="8"/>
        <v>0</v>
      </c>
      <c r="M10" s="181">
        <f t="shared" ca="1" si="9"/>
        <v>337.74</v>
      </c>
      <c r="N10" s="179">
        <f t="shared" ca="1" si="10"/>
        <v>259.06306815893885</v>
      </c>
      <c r="O10" s="180">
        <f t="shared" ca="1" si="11"/>
        <v>76.76090910167585</v>
      </c>
      <c r="P10" s="180">
        <f t="shared" ca="1" si="12"/>
        <v>1.920022739385326</v>
      </c>
      <c r="Q10" s="180">
        <f t="shared" ca="1" si="13"/>
        <v>0</v>
      </c>
      <c r="R10" s="181">
        <f t="shared" ca="1" si="14"/>
        <v>337.74400000000003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352</v>
      </c>
      <c r="H11" s="182">
        <f t="shared" ca="1" si="2"/>
        <v>337.74400000000003</v>
      </c>
      <c r="I11" s="183">
        <f t="shared" ca="1" si="5"/>
        <v>259.06</v>
      </c>
      <c r="J11" s="180">
        <f t="shared" ca="1" si="6"/>
        <v>76.760000000000005</v>
      </c>
      <c r="K11" s="180">
        <f t="shared" ca="1" si="7"/>
        <v>1.92</v>
      </c>
      <c r="L11" s="180">
        <f t="shared" ca="1" si="8"/>
        <v>0</v>
      </c>
      <c r="M11" s="181">
        <f t="shared" ca="1" si="9"/>
        <v>337.74</v>
      </c>
      <c r="N11" s="179">
        <f t="shared" ca="1" si="10"/>
        <v>259.06306815893885</v>
      </c>
      <c r="O11" s="180">
        <f t="shared" ca="1" si="11"/>
        <v>76.76090910167585</v>
      </c>
      <c r="P11" s="180">
        <f t="shared" ca="1" si="12"/>
        <v>1.920022739385326</v>
      </c>
      <c r="Q11" s="180">
        <f t="shared" ca="1" si="13"/>
        <v>0</v>
      </c>
      <c r="R11" s="181">
        <f t="shared" ca="1" si="14"/>
        <v>337.74400000000003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352</v>
      </c>
      <c r="H12" s="182">
        <f t="shared" ca="1" si="2"/>
        <v>337.74400000000003</v>
      </c>
      <c r="I12" s="183">
        <f t="shared" ca="1" si="5"/>
        <v>259.06</v>
      </c>
      <c r="J12" s="180">
        <f t="shared" ca="1" si="6"/>
        <v>76.760000000000005</v>
      </c>
      <c r="K12" s="180">
        <f t="shared" ca="1" si="7"/>
        <v>1.92</v>
      </c>
      <c r="L12" s="180">
        <f t="shared" ca="1" si="8"/>
        <v>0</v>
      </c>
      <c r="M12" s="181">
        <f t="shared" ca="1" si="9"/>
        <v>337.74</v>
      </c>
      <c r="N12" s="179">
        <f t="shared" ca="1" si="10"/>
        <v>259.06306815893885</v>
      </c>
      <c r="O12" s="180">
        <f t="shared" ca="1" si="11"/>
        <v>76.76090910167585</v>
      </c>
      <c r="P12" s="180">
        <f t="shared" ca="1" si="12"/>
        <v>1.920022739385326</v>
      </c>
      <c r="Q12" s="180">
        <f t="shared" ca="1" si="13"/>
        <v>0</v>
      </c>
      <c r="R12" s="181">
        <f t="shared" ca="1" si="14"/>
        <v>337.74400000000003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352</v>
      </c>
      <c r="H13" s="182">
        <f t="shared" ca="1" si="2"/>
        <v>337.74400000000003</v>
      </c>
      <c r="I13" s="183">
        <f t="shared" ca="1" si="5"/>
        <v>259.06</v>
      </c>
      <c r="J13" s="180">
        <f t="shared" ca="1" si="6"/>
        <v>76.760000000000005</v>
      </c>
      <c r="K13" s="180">
        <f t="shared" ca="1" si="7"/>
        <v>1.92</v>
      </c>
      <c r="L13" s="180">
        <f t="shared" ca="1" si="8"/>
        <v>0</v>
      </c>
      <c r="M13" s="181">
        <f t="shared" ca="1" si="9"/>
        <v>337.74</v>
      </c>
      <c r="N13" s="179">
        <f t="shared" ca="1" si="10"/>
        <v>259.06306815893885</v>
      </c>
      <c r="O13" s="180">
        <f t="shared" ca="1" si="11"/>
        <v>76.76090910167585</v>
      </c>
      <c r="P13" s="180">
        <f t="shared" ca="1" si="12"/>
        <v>1.920022739385326</v>
      </c>
      <c r="Q13" s="180">
        <f t="shared" ca="1" si="13"/>
        <v>0</v>
      </c>
      <c r="R13" s="181">
        <f t="shared" ca="1" si="14"/>
        <v>337.74400000000003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352</v>
      </c>
      <c r="H14" s="182">
        <f t="shared" ca="1" si="2"/>
        <v>337.74400000000003</v>
      </c>
      <c r="I14" s="183">
        <f t="shared" ca="1" si="5"/>
        <v>259.06</v>
      </c>
      <c r="J14" s="180">
        <f t="shared" ca="1" si="6"/>
        <v>76.760000000000005</v>
      </c>
      <c r="K14" s="180">
        <f t="shared" ca="1" si="7"/>
        <v>1.92</v>
      </c>
      <c r="L14" s="180">
        <f t="shared" ca="1" si="8"/>
        <v>0</v>
      </c>
      <c r="M14" s="181">
        <f t="shared" ca="1" si="9"/>
        <v>337.74</v>
      </c>
      <c r="N14" s="179">
        <f t="shared" ca="1" si="10"/>
        <v>259.06306815893885</v>
      </c>
      <c r="O14" s="180">
        <f t="shared" ca="1" si="11"/>
        <v>76.76090910167585</v>
      </c>
      <c r="P14" s="180">
        <f t="shared" ca="1" si="12"/>
        <v>1.920022739385326</v>
      </c>
      <c r="Q14" s="180">
        <f t="shared" ca="1" si="13"/>
        <v>0</v>
      </c>
      <c r="R14" s="181">
        <f t="shared" ca="1" si="14"/>
        <v>337.74400000000003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352</v>
      </c>
      <c r="H15" s="182">
        <f t="shared" ca="1" si="2"/>
        <v>337.74400000000003</v>
      </c>
      <c r="I15" s="183">
        <f t="shared" ca="1" si="5"/>
        <v>259.06</v>
      </c>
      <c r="J15" s="180">
        <f t="shared" ca="1" si="6"/>
        <v>76.760000000000005</v>
      </c>
      <c r="K15" s="180">
        <f t="shared" ca="1" si="7"/>
        <v>1.92</v>
      </c>
      <c r="L15" s="180">
        <f t="shared" ca="1" si="8"/>
        <v>0</v>
      </c>
      <c r="M15" s="181">
        <f t="shared" ca="1" si="9"/>
        <v>337.74</v>
      </c>
      <c r="N15" s="179">
        <f t="shared" ca="1" si="10"/>
        <v>259.06306815893885</v>
      </c>
      <c r="O15" s="180">
        <f t="shared" ca="1" si="11"/>
        <v>76.76090910167585</v>
      </c>
      <c r="P15" s="180">
        <f t="shared" ca="1" si="12"/>
        <v>1.920022739385326</v>
      </c>
      <c r="Q15" s="180">
        <f t="shared" ca="1" si="13"/>
        <v>0</v>
      </c>
      <c r="R15" s="181">
        <f t="shared" ca="1" si="14"/>
        <v>337.74400000000003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352</v>
      </c>
      <c r="H16" s="182">
        <f t="shared" ca="1" si="2"/>
        <v>337.74400000000003</v>
      </c>
      <c r="I16" s="183">
        <f t="shared" ca="1" si="5"/>
        <v>259.06</v>
      </c>
      <c r="J16" s="180">
        <f t="shared" ca="1" si="6"/>
        <v>76.760000000000005</v>
      </c>
      <c r="K16" s="180">
        <f t="shared" ca="1" si="7"/>
        <v>1.92</v>
      </c>
      <c r="L16" s="180">
        <f t="shared" ca="1" si="8"/>
        <v>0</v>
      </c>
      <c r="M16" s="181">
        <f t="shared" ca="1" si="9"/>
        <v>337.74</v>
      </c>
      <c r="N16" s="179">
        <f t="shared" ca="1" si="10"/>
        <v>259.06306815893885</v>
      </c>
      <c r="O16" s="180">
        <f t="shared" ca="1" si="11"/>
        <v>76.76090910167585</v>
      </c>
      <c r="P16" s="180">
        <f t="shared" ca="1" si="12"/>
        <v>1.920022739385326</v>
      </c>
      <c r="Q16" s="180">
        <f t="shared" ca="1" si="13"/>
        <v>0</v>
      </c>
      <c r="R16" s="181">
        <f t="shared" ca="1" si="14"/>
        <v>337.74400000000003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352</v>
      </c>
      <c r="H17" s="182">
        <f t="shared" ca="1" si="2"/>
        <v>337.74400000000003</v>
      </c>
      <c r="I17" s="183">
        <f t="shared" ca="1" si="5"/>
        <v>259.06</v>
      </c>
      <c r="J17" s="180">
        <f t="shared" ca="1" si="6"/>
        <v>76.760000000000005</v>
      </c>
      <c r="K17" s="180">
        <f t="shared" ca="1" si="7"/>
        <v>1.92</v>
      </c>
      <c r="L17" s="180">
        <f t="shared" ca="1" si="8"/>
        <v>0</v>
      </c>
      <c r="M17" s="181">
        <f t="shared" ca="1" si="9"/>
        <v>337.74</v>
      </c>
      <c r="N17" s="179">
        <f t="shared" ca="1" si="10"/>
        <v>259.06306815893885</v>
      </c>
      <c r="O17" s="180">
        <f t="shared" ca="1" si="11"/>
        <v>76.76090910167585</v>
      </c>
      <c r="P17" s="180">
        <f t="shared" ca="1" si="12"/>
        <v>1.920022739385326</v>
      </c>
      <c r="Q17" s="180">
        <f t="shared" ca="1" si="13"/>
        <v>0</v>
      </c>
      <c r="R17" s="181">
        <f t="shared" ca="1" si="14"/>
        <v>337.74400000000003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352</v>
      </c>
      <c r="H18" s="182">
        <f t="shared" ca="1" si="2"/>
        <v>337.74400000000003</v>
      </c>
      <c r="I18" s="183">
        <f t="shared" ca="1" si="5"/>
        <v>259.06</v>
      </c>
      <c r="J18" s="180">
        <f t="shared" ca="1" si="6"/>
        <v>76.760000000000005</v>
      </c>
      <c r="K18" s="180">
        <f t="shared" ca="1" si="7"/>
        <v>1.92</v>
      </c>
      <c r="L18" s="180">
        <f t="shared" ca="1" si="8"/>
        <v>0</v>
      </c>
      <c r="M18" s="181">
        <f t="shared" ca="1" si="9"/>
        <v>337.74</v>
      </c>
      <c r="N18" s="179">
        <f t="shared" ca="1" si="10"/>
        <v>259.06306815893885</v>
      </c>
      <c r="O18" s="180">
        <f t="shared" ca="1" si="11"/>
        <v>76.76090910167585</v>
      </c>
      <c r="P18" s="180">
        <f t="shared" ca="1" si="12"/>
        <v>1.920022739385326</v>
      </c>
      <c r="Q18" s="180">
        <f t="shared" ca="1" si="13"/>
        <v>0</v>
      </c>
      <c r="R18" s="181">
        <f t="shared" ca="1" si="14"/>
        <v>337.74400000000003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352</v>
      </c>
      <c r="H19" s="182">
        <f t="shared" ca="1" si="2"/>
        <v>337.74400000000003</v>
      </c>
      <c r="I19" s="183">
        <f t="shared" ca="1" si="5"/>
        <v>259.06</v>
      </c>
      <c r="J19" s="180">
        <f t="shared" ca="1" si="6"/>
        <v>76.760000000000005</v>
      </c>
      <c r="K19" s="180">
        <f t="shared" ca="1" si="7"/>
        <v>1.92</v>
      </c>
      <c r="L19" s="180">
        <f t="shared" ca="1" si="8"/>
        <v>0</v>
      </c>
      <c r="M19" s="181">
        <f t="shared" ca="1" si="9"/>
        <v>337.74</v>
      </c>
      <c r="N19" s="179">
        <f t="shared" ca="1" si="10"/>
        <v>259.06306815893885</v>
      </c>
      <c r="O19" s="180">
        <f t="shared" ca="1" si="11"/>
        <v>76.76090910167585</v>
      </c>
      <c r="P19" s="180">
        <f t="shared" ca="1" si="12"/>
        <v>1.920022739385326</v>
      </c>
      <c r="Q19" s="180">
        <f t="shared" ca="1" si="13"/>
        <v>0</v>
      </c>
      <c r="R19" s="181">
        <f t="shared" ca="1" si="14"/>
        <v>337.74400000000003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352</v>
      </c>
      <c r="H20" s="182">
        <f t="shared" ca="1" si="2"/>
        <v>337.74400000000003</v>
      </c>
      <c r="I20" s="183">
        <f t="shared" ca="1" si="5"/>
        <v>259.06</v>
      </c>
      <c r="J20" s="180">
        <f t="shared" ca="1" si="6"/>
        <v>76.760000000000005</v>
      </c>
      <c r="K20" s="180">
        <f t="shared" ca="1" si="7"/>
        <v>1.92</v>
      </c>
      <c r="L20" s="180">
        <f t="shared" ca="1" si="8"/>
        <v>0</v>
      </c>
      <c r="M20" s="181">
        <f t="shared" ca="1" si="9"/>
        <v>337.74</v>
      </c>
      <c r="N20" s="179">
        <f t="shared" ca="1" si="10"/>
        <v>259.06306815893885</v>
      </c>
      <c r="O20" s="180">
        <f t="shared" ca="1" si="11"/>
        <v>76.76090910167585</v>
      </c>
      <c r="P20" s="180">
        <f t="shared" ca="1" si="12"/>
        <v>1.920022739385326</v>
      </c>
      <c r="Q20" s="180">
        <f t="shared" ca="1" si="13"/>
        <v>0</v>
      </c>
      <c r="R20" s="181">
        <f t="shared" ca="1" si="14"/>
        <v>337.74400000000003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352</v>
      </c>
      <c r="H21" s="182">
        <f t="shared" ca="1" si="2"/>
        <v>337.74400000000003</v>
      </c>
      <c r="I21" s="183">
        <f t="shared" ca="1" si="5"/>
        <v>259.06</v>
      </c>
      <c r="J21" s="180">
        <f t="shared" ca="1" si="6"/>
        <v>76.760000000000005</v>
      </c>
      <c r="K21" s="180">
        <f t="shared" ca="1" si="7"/>
        <v>1.92</v>
      </c>
      <c r="L21" s="180">
        <f t="shared" ca="1" si="8"/>
        <v>0</v>
      </c>
      <c r="M21" s="181">
        <f t="shared" ca="1" si="9"/>
        <v>337.74</v>
      </c>
      <c r="N21" s="179">
        <f t="shared" ca="1" si="10"/>
        <v>259.06306815893885</v>
      </c>
      <c r="O21" s="180">
        <f t="shared" ca="1" si="11"/>
        <v>76.76090910167585</v>
      </c>
      <c r="P21" s="180">
        <f t="shared" ca="1" si="12"/>
        <v>1.920022739385326</v>
      </c>
      <c r="Q21" s="180">
        <f t="shared" ca="1" si="13"/>
        <v>0</v>
      </c>
      <c r="R21" s="181">
        <f t="shared" ca="1" si="14"/>
        <v>337.74400000000003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352</v>
      </c>
      <c r="H22" s="182">
        <f t="shared" ca="1" si="2"/>
        <v>337.74400000000003</v>
      </c>
      <c r="I22" s="183">
        <f t="shared" ca="1" si="5"/>
        <v>259.06</v>
      </c>
      <c r="J22" s="180">
        <f t="shared" ca="1" si="6"/>
        <v>76.760000000000005</v>
      </c>
      <c r="K22" s="180">
        <f t="shared" ca="1" si="7"/>
        <v>1.92</v>
      </c>
      <c r="L22" s="180">
        <f t="shared" ca="1" si="8"/>
        <v>0</v>
      </c>
      <c r="M22" s="181">
        <f t="shared" ca="1" si="9"/>
        <v>337.74</v>
      </c>
      <c r="N22" s="179">
        <f t="shared" ca="1" si="10"/>
        <v>259.06306815893885</v>
      </c>
      <c r="O22" s="180">
        <f t="shared" ca="1" si="11"/>
        <v>76.76090910167585</v>
      </c>
      <c r="P22" s="180">
        <f t="shared" ca="1" si="12"/>
        <v>1.920022739385326</v>
      </c>
      <c r="Q22" s="180">
        <f t="shared" ca="1" si="13"/>
        <v>0</v>
      </c>
      <c r="R22" s="181">
        <f t="shared" ca="1" si="14"/>
        <v>337.74400000000003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352</v>
      </c>
      <c r="H23" s="182">
        <f t="shared" ca="1" si="2"/>
        <v>337.74400000000003</v>
      </c>
      <c r="I23" s="183">
        <f t="shared" ca="1" si="5"/>
        <v>259.06</v>
      </c>
      <c r="J23" s="180">
        <f t="shared" ca="1" si="6"/>
        <v>76.760000000000005</v>
      </c>
      <c r="K23" s="180">
        <f t="shared" ca="1" si="7"/>
        <v>1.92</v>
      </c>
      <c r="L23" s="180">
        <f t="shared" ca="1" si="8"/>
        <v>0</v>
      </c>
      <c r="M23" s="181">
        <f t="shared" ca="1" si="9"/>
        <v>337.74</v>
      </c>
      <c r="N23" s="179">
        <f t="shared" ca="1" si="10"/>
        <v>259.06306815893885</v>
      </c>
      <c r="O23" s="180">
        <f t="shared" ca="1" si="11"/>
        <v>76.76090910167585</v>
      </c>
      <c r="P23" s="180">
        <f t="shared" ca="1" si="12"/>
        <v>1.920022739385326</v>
      </c>
      <c r="Q23" s="180">
        <f t="shared" ca="1" si="13"/>
        <v>0</v>
      </c>
      <c r="R23" s="181">
        <f t="shared" ca="1" si="14"/>
        <v>337.74400000000003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352</v>
      </c>
      <c r="H24" s="182">
        <f t="shared" ca="1" si="2"/>
        <v>337.74400000000003</v>
      </c>
      <c r="I24" s="183">
        <f t="shared" ca="1" si="5"/>
        <v>259.06</v>
      </c>
      <c r="J24" s="180">
        <f t="shared" ca="1" si="6"/>
        <v>76.760000000000005</v>
      </c>
      <c r="K24" s="180">
        <f t="shared" ca="1" si="7"/>
        <v>1.92</v>
      </c>
      <c r="L24" s="180">
        <f t="shared" ca="1" si="8"/>
        <v>0</v>
      </c>
      <c r="M24" s="181">
        <f t="shared" ca="1" si="9"/>
        <v>337.74</v>
      </c>
      <c r="N24" s="179">
        <f t="shared" ca="1" si="10"/>
        <v>259.06306815893885</v>
      </c>
      <c r="O24" s="180">
        <f t="shared" ca="1" si="11"/>
        <v>76.76090910167585</v>
      </c>
      <c r="P24" s="180">
        <f t="shared" ca="1" si="12"/>
        <v>1.920022739385326</v>
      </c>
      <c r="Q24" s="180">
        <f t="shared" ca="1" si="13"/>
        <v>0</v>
      </c>
      <c r="R24" s="181">
        <f t="shared" ca="1" si="14"/>
        <v>337.74400000000003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352</v>
      </c>
      <c r="H25" s="182">
        <f t="shared" ca="1" si="2"/>
        <v>337.74400000000003</v>
      </c>
      <c r="I25" s="183">
        <f t="shared" ca="1" si="5"/>
        <v>259.06</v>
      </c>
      <c r="J25" s="180">
        <f t="shared" ca="1" si="6"/>
        <v>76.760000000000005</v>
      </c>
      <c r="K25" s="180">
        <f t="shared" ca="1" si="7"/>
        <v>1.92</v>
      </c>
      <c r="L25" s="180">
        <f t="shared" ca="1" si="8"/>
        <v>0</v>
      </c>
      <c r="M25" s="181">
        <f t="shared" ca="1" si="9"/>
        <v>337.74</v>
      </c>
      <c r="N25" s="179">
        <f t="shared" ca="1" si="10"/>
        <v>259.06306815893885</v>
      </c>
      <c r="O25" s="180">
        <f t="shared" ca="1" si="11"/>
        <v>76.76090910167585</v>
      </c>
      <c r="P25" s="180">
        <f t="shared" ca="1" si="12"/>
        <v>1.920022739385326</v>
      </c>
      <c r="Q25" s="180">
        <f t="shared" ca="1" si="13"/>
        <v>0</v>
      </c>
      <c r="R25" s="181">
        <f t="shared" ca="1" si="14"/>
        <v>337.74400000000003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352</v>
      </c>
      <c r="H26" s="182">
        <f t="shared" ca="1" si="2"/>
        <v>337.74400000000003</v>
      </c>
      <c r="I26" s="183">
        <f t="shared" ca="1" si="5"/>
        <v>259.06</v>
      </c>
      <c r="J26" s="180">
        <f t="shared" ca="1" si="6"/>
        <v>76.760000000000005</v>
      </c>
      <c r="K26" s="180">
        <f t="shared" ca="1" si="7"/>
        <v>1.92</v>
      </c>
      <c r="L26" s="180">
        <f t="shared" ca="1" si="8"/>
        <v>0</v>
      </c>
      <c r="M26" s="181">
        <f t="shared" ca="1" si="9"/>
        <v>337.74</v>
      </c>
      <c r="N26" s="179">
        <f t="shared" ca="1" si="10"/>
        <v>259.06306815893885</v>
      </c>
      <c r="O26" s="180">
        <f t="shared" ca="1" si="11"/>
        <v>76.76090910167585</v>
      </c>
      <c r="P26" s="180">
        <f t="shared" ca="1" si="12"/>
        <v>1.920022739385326</v>
      </c>
      <c r="Q26" s="180">
        <f t="shared" ca="1" si="13"/>
        <v>0</v>
      </c>
      <c r="R26" s="181">
        <f t="shared" ca="1" si="14"/>
        <v>337.74400000000003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419.91477099999997</v>
      </c>
      <c r="H27" s="182">
        <f t="shared" ca="1" si="2"/>
        <v>402.90822300000002</v>
      </c>
      <c r="I27" s="183">
        <f t="shared" ca="1" si="5"/>
        <v>326.43</v>
      </c>
      <c r="J27" s="180">
        <f t="shared" ca="1" si="6"/>
        <v>74.61</v>
      </c>
      <c r="K27" s="180">
        <f t="shared" ca="1" si="7"/>
        <v>1.87</v>
      </c>
      <c r="L27" s="180">
        <f t="shared" ca="1" si="8"/>
        <v>0</v>
      </c>
      <c r="M27" s="181">
        <f t="shared" ca="1" si="9"/>
        <v>402.91</v>
      </c>
      <c r="N27" s="179">
        <f t="shared" ca="1" si="10"/>
        <v>326.42856030848083</v>
      </c>
      <c r="O27" s="180">
        <f t="shared" ca="1" si="11"/>
        <v>74.609670938993816</v>
      </c>
      <c r="P27" s="180">
        <f t="shared" ca="1" si="12"/>
        <v>1.869991752525378</v>
      </c>
      <c r="Q27" s="180">
        <f t="shared" ca="1" si="13"/>
        <v>0</v>
      </c>
      <c r="R27" s="181">
        <f t="shared" ca="1" si="14"/>
        <v>402.90822300000002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522</v>
      </c>
      <c r="H28" s="182">
        <f t="shared" ca="1" si="2"/>
        <v>500.85899999999998</v>
      </c>
      <c r="I28" s="183">
        <f t="shared" ca="1" si="5"/>
        <v>422.18</v>
      </c>
      <c r="J28" s="180">
        <f t="shared" ca="1" si="6"/>
        <v>76.760000000000005</v>
      </c>
      <c r="K28" s="180">
        <f t="shared" ca="1" si="7"/>
        <v>1.92</v>
      </c>
      <c r="L28" s="180">
        <f t="shared" ca="1" si="8"/>
        <v>0</v>
      </c>
      <c r="M28" s="181">
        <f t="shared" ca="1" si="9"/>
        <v>500.86</v>
      </c>
      <c r="N28" s="179">
        <f t="shared" ca="1" si="10"/>
        <v>422.17915708980553</v>
      </c>
      <c r="O28" s="180">
        <f t="shared" ca="1" si="11"/>
        <v>76.759846743601003</v>
      </c>
      <c r="P28" s="180">
        <f t="shared" ca="1" si="12"/>
        <v>1.9199961665934591</v>
      </c>
      <c r="Q28" s="180">
        <f t="shared" ca="1" si="13"/>
        <v>0</v>
      </c>
      <c r="R28" s="181">
        <f t="shared" ca="1" si="14"/>
        <v>500.85900000000004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591.61500000000001</v>
      </c>
      <c r="H29" s="182">
        <f t="shared" ca="1" si="2"/>
        <v>567.65459199999998</v>
      </c>
      <c r="I29" s="183">
        <f t="shared" ca="1" si="5"/>
        <v>488.97</v>
      </c>
      <c r="J29" s="180">
        <f t="shared" ca="1" si="6"/>
        <v>76.760000000000005</v>
      </c>
      <c r="K29" s="180">
        <f t="shared" ca="1" si="7"/>
        <v>1.92</v>
      </c>
      <c r="L29" s="180">
        <f t="shared" ca="1" si="8"/>
        <v>0</v>
      </c>
      <c r="M29" s="181">
        <f t="shared" ca="1" si="9"/>
        <v>567.65</v>
      </c>
      <c r="N29" s="179">
        <f t="shared" ca="1" si="10"/>
        <v>488.97395551878799</v>
      </c>
      <c r="O29" s="180">
        <f t="shared" ca="1" si="11"/>
        <v>76.760620949387828</v>
      </c>
      <c r="P29" s="180">
        <f t="shared" ca="1" si="12"/>
        <v>1.9200155318241874</v>
      </c>
      <c r="Q29" s="180">
        <f t="shared" ca="1" si="13"/>
        <v>0</v>
      </c>
      <c r="R29" s="181">
        <f t="shared" ca="1" si="14"/>
        <v>567.65459200000009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591.61500000000001</v>
      </c>
      <c r="H30" s="182">
        <f t="shared" ca="1" si="2"/>
        <v>567.65459199999998</v>
      </c>
      <c r="I30" s="183">
        <f t="shared" ca="1" si="5"/>
        <v>488.97</v>
      </c>
      <c r="J30" s="180">
        <f t="shared" ca="1" si="6"/>
        <v>76.760000000000005</v>
      </c>
      <c r="K30" s="180">
        <f t="shared" ca="1" si="7"/>
        <v>1.92</v>
      </c>
      <c r="L30" s="180">
        <f t="shared" ca="1" si="8"/>
        <v>0</v>
      </c>
      <c r="M30" s="181">
        <f t="shared" ca="1" si="9"/>
        <v>567.65</v>
      </c>
      <c r="N30" s="179">
        <f t="shared" ca="1" si="10"/>
        <v>488.97395551878799</v>
      </c>
      <c r="O30" s="180">
        <f t="shared" ca="1" si="11"/>
        <v>76.760620949387828</v>
      </c>
      <c r="P30" s="180">
        <f t="shared" ca="1" si="12"/>
        <v>1.9200155318241874</v>
      </c>
      <c r="Q30" s="180">
        <f t="shared" ca="1" si="13"/>
        <v>0</v>
      </c>
      <c r="R30" s="181">
        <f t="shared" ca="1" si="14"/>
        <v>567.65459200000009</v>
      </c>
      <c r="W30" s="46"/>
      <c r="X30" s="46">
        <v>30</v>
      </c>
    </row>
    <row r="31" spans="1:24">
      <c r="A31" s="61" t="s">
        <v>73</v>
      </c>
      <c r="B31" s="174">
        <f t="shared" ca="1" si="3"/>
        <v>683.12912700000004</v>
      </c>
      <c r="C31" s="179">
        <f t="shared" ca="1" si="4"/>
        <v>509.614328742</v>
      </c>
      <c r="D31" s="180">
        <f t="shared" ca="1" si="4"/>
        <v>164.15592921810003</v>
      </c>
      <c r="E31" s="180">
        <f t="shared" ca="1" si="4"/>
        <v>9.3588690399000019</v>
      </c>
      <c r="F31" s="181">
        <f t="shared" ca="1" si="4"/>
        <v>0</v>
      </c>
      <c r="G31" s="182">
        <f t="shared" ca="1" si="1"/>
        <v>591.61500000000001</v>
      </c>
      <c r="H31" s="182">
        <f t="shared" ca="1" si="2"/>
        <v>567.65459199999998</v>
      </c>
      <c r="I31" s="183">
        <f t="shared" ca="1" si="5"/>
        <v>488.97</v>
      </c>
      <c r="J31" s="180">
        <f t="shared" ca="1" si="6"/>
        <v>76.760000000000005</v>
      </c>
      <c r="K31" s="180">
        <f t="shared" ca="1" si="7"/>
        <v>1.92</v>
      </c>
      <c r="L31" s="180">
        <f t="shared" ca="1" si="8"/>
        <v>0</v>
      </c>
      <c r="M31" s="181">
        <f t="shared" ca="1" si="9"/>
        <v>567.65</v>
      </c>
      <c r="N31" s="179">
        <f t="shared" ca="1" si="10"/>
        <v>488.97395551878799</v>
      </c>
      <c r="O31" s="180">
        <f t="shared" ca="1" si="11"/>
        <v>76.760620949387828</v>
      </c>
      <c r="P31" s="180">
        <f t="shared" ca="1" si="12"/>
        <v>1.9200155318241874</v>
      </c>
      <c r="Q31" s="180">
        <f t="shared" ca="1" si="13"/>
        <v>0</v>
      </c>
      <c r="R31" s="181">
        <f t="shared" ca="1" si="14"/>
        <v>567.65459200000009</v>
      </c>
      <c r="W31" s="46"/>
      <c r="X31" s="46">
        <v>31</v>
      </c>
    </row>
    <row r="32" spans="1:24">
      <c r="A32" s="61" t="s">
        <v>74</v>
      </c>
      <c r="B32" s="174">
        <f t="shared" ca="1" si="3"/>
        <v>683.12912700000004</v>
      </c>
      <c r="C32" s="179">
        <f t="shared" ca="1" si="4"/>
        <v>509.614328742</v>
      </c>
      <c r="D32" s="180">
        <f t="shared" ca="1" si="4"/>
        <v>164.15592921810003</v>
      </c>
      <c r="E32" s="180">
        <f t="shared" ca="1" si="4"/>
        <v>9.3588690399000019</v>
      </c>
      <c r="F32" s="181">
        <f t="shared" ca="1" si="4"/>
        <v>0</v>
      </c>
      <c r="G32" s="182">
        <f t="shared" ca="1" si="1"/>
        <v>675.77110000000005</v>
      </c>
      <c r="H32" s="182">
        <f t="shared" ca="1" si="2"/>
        <v>648.40237000000002</v>
      </c>
      <c r="I32" s="183">
        <f t="shared" ca="1" si="5"/>
        <v>488.98</v>
      </c>
      <c r="J32" s="180">
        <f t="shared" ca="1" si="6"/>
        <v>157.51</v>
      </c>
      <c r="K32" s="180">
        <f t="shared" ca="1" si="7"/>
        <v>1.92</v>
      </c>
      <c r="L32" s="180">
        <f t="shared" ca="1" si="8"/>
        <v>0</v>
      </c>
      <c r="M32" s="181">
        <f t="shared" ca="1" si="9"/>
        <v>648.41</v>
      </c>
      <c r="N32" s="179">
        <f t="shared" ca="1" si="10"/>
        <v>488.97424605203503</v>
      </c>
      <c r="O32" s="180">
        <f t="shared" ca="1" si="11"/>
        <v>157.50814654107739</v>
      </c>
      <c r="P32" s="180">
        <f t="shared" ca="1" si="12"/>
        <v>1.9199774068876174</v>
      </c>
      <c r="Q32" s="180">
        <f t="shared" ca="1" si="13"/>
        <v>0</v>
      </c>
      <c r="R32" s="181">
        <f t="shared" ca="1" si="14"/>
        <v>648.40237000000002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682.82912699999997</v>
      </c>
      <c r="H33" s="182">
        <f t="shared" ca="1" si="2"/>
        <v>655.17454699999996</v>
      </c>
      <c r="I33" s="183">
        <f t="shared" ca="1" si="5"/>
        <v>488.76</v>
      </c>
      <c r="J33" s="180">
        <f t="shared" ca="1" si="6"/>
        <v>157.43</v>
      </c>
      <c r="K33" s="180">
        <f t="shared" ca="1" si="7"/>
        <v>8.9700000000000006</v>
      </c>
      <c r="L33" s="180">
        <f t="shared" ca="1" si="8"/>
        <v>0</v>
      </c>
      <c r="M33" s="181">
        <f t="shared" ca="1" si="9"/>
        <v>655.16000000000008</v>
      </c>
      <c r="N33" s="179">
        <f t="shared" ca="1" si="10"/>
        <v>488.77085229824763</v>
      </c>
      <c r="O33" s="180">
        <f t="shared" ca="1" si="11"/>
        <v>157.4334955342359</v>
      </c>
      <c r="P33" s="180">
        <f t="shared" ca="1" si="12"/>
        <v>8.9701991675163306</v>
      </c>
      <c r="Q33" s="180">
        <f t="shared" ca="1" si="13"/>
        <v>0</v>
      </c>
      <c r="R33" s="181">
        <f t="shared" ca="1" si="14"/>
        <v>655.17454699999985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655.17454699999996</v>
      </c>
      <c r="I34" s="183">
        <f t="shared" ca="1" si="5"/>
        <v>488.76</v>
      </c>
      <c r="J34" s="180">
        <f t="shared" ca="1" si="6"/>
        <v>157.43</v>
      </c>
      <c r="K34" s="180">
        <f t="shared" ca="1" si="7"/>
        <v>8.9700000000000006</v>
      </c>
      <c r="L34" s="180">
        <f t="shared" ca="1" si="8"/>
        <v>0</v>
      </c>
      <c r="M34" s="181">
        <f t="shared" ca="1" si="9"/>
        <v>655.16000000000008</v>
      </c>
      <c r="N34" s="179">
        <f t="shared" ca="1" si="10"/>
        <v>488.77085229824763</v>
      </c>
      <c r="O34" s="180">
        <f t="shared" ca="1" si="11"/>
        <v>157.4334955342359</v>
      </c>
      <c r="P34" s="180">
        <f t="shared" ca="1" si="12"/>
        <v>8.9701991675163306</v>
      </c>
      <c r="Q34" s="180">
        <f t="shared" ca="1" si="13"/>
        <v>0</v>
      </c>
      <c r="R34" s="181">
        <f t="shared" ca="1" si="14"/>
        <v>655.17454699999985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655.17454699999996</v>
      </c>
      <c r="I35" s="183">
        <f t="shared" ca="1" si="5"/>
        <v>488.76</v>
      </c>
      <c r="J35" s="180">
        <f t="shared" ca="1" si="6"/>
        <v>157.43</v>
      </c>
      <c r="K35" s="180">
        <f t="shared" ca="1" si="7"/>
        <v>8.9700000000000006</v>
      </c>
      <c r="L35" s="180">
        <f t="shared" ca="1" si="8"/>
        <v>0</v>
      </c>
      <c r="M35" s="181">
        <f t="shared" ca="1" si="9"/>
        <v>655.16000000000008</v>
      </c>
      <c r="N35" s="179">
        <f t="shared" ca="1" si="10"/>
        <v>488.77085229824763</v>
      </c>
      <c r="O35" s="180">
        <f t="shared" ca="1" si="11"/>
        <v>157.4334955342359</v>
      </c>
      <c r="P35" s="180">
        <f t="shared" ca="1" si="12"/>
        <v>8.9701991675163306</v>
      </c>
      <c r="Q35" s="180">
        <f t="shared" ca="1" si="13"/>
        <v>0</v>
      </c>
      <c r="R35" s="181">
        <f t="shared" ca="1" si="14"/>
        <v>655.17454699999985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655.17454699999996</v>
      </c>
      <c r="I36" s="183">
        <f t="shared" ca="1" si="5"/>
        <v>488.76</v>
      </c>
      <c r="J36" s="180">
        <f t="shared" ca="1" si="6"/>
        <v>157.43</v>
      </c>
      <c r="K36" s="180">
        <f t="shared" ca="1" si="7"/>
        <v>8.9700000000000006</v>
      </c>
      <c r="L36" s="180">
        <f t="shared" ca="1" si="8"/>
        <v>0</v>
      </c>
      <c r="M36" s="181">
        <f t="shared" ca="1" si="9"/>
        <v>655.16000000000008</v>
      </c>
      <c r="N36" s="179">
        <f t="shared" ca="1" si="10"/>
        <v>488.77085229824763</v>
      </c>
      <c r="O36" s="180">
        <f t="shared" ca="1" si="11"/>
        <v>157.4334955342359</v>
      </c>
      <c r="P36" s="180">
        <f t="shared" ca="1" si="12"/>
        <v>8.9701991675163306</v>
      </c>
      <c r="Q36" s="180">
        <f t="shared" ca="1" si="13"/>
        <v>0</v>
      </c>
      <c r="R36" s="181">
        <f t="shared" ca="1" si="14"/>
        <v>655.17454699999985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655.17454699999996</v>
      </c>
      <c r="I37" s="183">
        <f t="shared" ca="1" si="5"/>
        <v>488.76</v>
      </c>
      <c r="J37" s="180">
        <f t="shared" ca="1" si="6"/>
        <v>157.43</v>
      </c>
      <c r="K37" s="180">
        <f t="shared" ca="1" si="7"/>
        <v>8.9700000000000006</v>
      </c>
      <c r="L37" s="180">
        <f t="shared" ca="1" si="8"/>
        <v>0</v>
      </c>
      <c r="M37" s="181">
        <f t="shared" ca="1" si="9"/>
        <v>655.16000000000008</v>
      </c>
      <c r="N37" s="179">
        <f t="shared" ca="1" si="10"/>
        <v>488.77085229824763</v>
      </c>
      <c r="O37" s="180">
        <f t="shared" ca="1" si="11"/>
        <v>157.4334955342359</v>
      </c>
      <c r="P37" s="180">
        <f t="shared" ca="1" si="12"/>
        <v>8.9701991675163306</v>
      </c>
      <c r="Q37" s="180">
        <f t="shared" ca="1" si="13"/>
        <v>0</v>
      </c>
      <c r="R37" s="181">
        <f t="shared" ca="1" si="14"/>
        <v>655.17454699999985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655.17454699999996</v>
      </c>
      <c r="I38" s="183">
        <f t="shared" ca="1" si="5"/>
        <v>488.76</v>
      </c>
      <c r="J38" s="180">
        <f t="shared" ca="1" si="6"/>
        <v>157.43</v>
      </c>
      <c r="K38" s="180">
        <f t="shared" ca="1" si="7"/>
        <v>8.9700000000000006</v>
      </c>
      <c r="L38" s="180">
        <f t="shared" ca="1" si="8"/>
        <v>0</v>
      </c>
      <c r="M38" s="181">
        <f t="shared" ca="1" si="9"/>
        <v>655.16000000000008</v>
      </c>
      <c r="N38" s="179">
        <f t="shared" ca="1" si="10"/>
        <v>488.77085229824763</v>
      </c>
      <c r="O38" s="180">
        <f t="shared" ca="1" si="11"/>
        <v>157.4334955342359</v>
      </c>
      <c r="P38" s="180">
        <f t="shared" ca="1" si="12"/>
        <v>8.9701991675163306</v>
      </c>
      <c r="Q38" s="180">
        <f t="shared" ca="1" si="13"/>
        <v>0</v>
      </c>
      <c r="R38" s="181">
        <f t="shared" ca="1" si="14"/>
        <v>655.17454699999985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655.17454699999996</v>
      </c>
      <c r="I39" s="183">
        <f t="shared" ca="1" si="5"/>
        <v>488.76</v>
      </c>
      <c r="J39" s="180">
        <f t="shared" ca="1" si="6"/>
        <v>157.43</v>
      </c>
      <c r="K39" s="180">
        <f t="shared" ca="1" si="7"/>
        <v>8.9700000000000006</v>
      </c>
      <c r="L39" s="180">
        <f t="shared" ca="1" si="8"/>
        <v>0</v>
      </c>
      <c r="M39" s="181">
        <f t="shared" ca="1" si="9"/>
        <v>655.16000000000008</v>
      </c>
      <c r="N39" s="179">
        <f t="shared" ca="1" si="10"/>
        <v>488.77085229824763</v>
      </c>
      <c r="O39" s="180">
        <f t="shared" ca="1" si="11"/>
        <v>157.4334955342359</v>
      </c>
      <c r="P39" s="180">
        <f t="shared" ca="1" si="12"/>
        <v>8.9701991675163306</v>
      </c>
      <c r="Q39" s="180">
        <f t="shared" ca="1" si="13"/>
        <v>0</v>
      </c>
      <c r="R39" s="181">
        <f t="shared" ca="1" si="14"/>
        <v>655.17454699999985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655.17454699999996</v>
      </c>
      <c r="I40" s="183">
        <f t="shared" ca="1" si="5"/>
        <v>488.76</v>
      </c>
      <c r="J40" s="180">
        <f t="shared" ca="1" si="6"/>
        <v>157.43</v>
      </c>
      <c r="K40" s="180">
        <f t="shared" ca="1" si="7"/>
        <v>8.9700000000000006</v>
      </c>
      <c r="L40" s="180">
        <f t="shared" ca="1" si="8"/>
        <v>0</v>
      </c>
      <c r="M40" s="181">
        <f t="shared" ca="1" si="9"/>
        <v>655.16000000000008</v>
      </c>
      <c r="N40" s="179">
        <f t="shared" ca="1" si="10"/>
        <v>488.77085229824763</v>
      </c>
      <c r="O40" s="180">
        <f t="shared" ca="1" si="11"/>
        <v>157.4334955342359</v>
      </c>
      <c r="P40" s="180">
        <f t="shared" ca="1" si="12"/>
        <v>8.9701991675163306</v>
      </c>
      <c r="Q40" s="180">
        <f t="shared" ca="1" si="13"/>
        <v>0</v>
      </c>
      <c r="R40" s="181">
        <f t="shared" ca="1" si="14"/>
        <v>655.17454699999985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655.17454699999996</v>
      </c>
      <c r="I41" s="183">
        <f t="shared" ca="1" si="5"/>
        <v>488.76</v>
      </c>
      <c r="J41" s="180">
        <f t="shared" ca="1" si="6"/>
        <v>157.43</v>
      </c>
      <c r="K41" s="180">
        <f t="shared" ca="1" si="7"/>
        <v>8.9700000000000006</v>
      </c>
      <c r="L41" s="180">
        <f t="shared" ca="1" si="8"/>
        <v>0</v>
      </c>
      <c r="M41" s="181">
        <f t="shared" ca="1" si="9"/>
        <v>655.16000000000008</v>
      </c>
      <c r="N41" s="179">
        <f t="shared" ca="1" si="10"/>
        <v>488.77085229824763</v>
      </c>
      <c r="O41" s="180">
        <f t="shared" ca="1" si="11"/>
        <v>157.4334955342359</v>
      </c>
      <c r="P41" s="180">
        <f t="shared" ca="1" si="12"/>
        <v>8.9701991675163306</v>
      </c>
      <c r="Q41" s="180">
        <f t="shared" ca="1" si="13"/>
        <v>0</v>
      </c>
      <c r="R41" s="181">
        <f t="shared" ca="1" si="14"/>
        <v>655.17454699999985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655.17454699999996</v>
      </c>
      <c r="I42" s="183">
        <f t="shared" ca="1" si="5"/>
        <v>488.76</v>
      </c>
      <c r="J42" s="180">
        <f t="shared" ca="1" si="6"/>
        <v>157.43</v>
      </c>
      <c r="K42" s="180">
        <f t="shared" ca="1" si="7"/>
        <v>8.9700000000000006</v>
      </c>
      <c r="L42" s="180">
        <f t="shared" ca="1" si="8"/>
        <v>0</v>
      </c>
      <c r="M42" s="181">
        <f t="shared" ca="1" si="9"/>
        <v>655.16000000000008</v>
      </c>
      <c r="N42" s="179">
        <f t="shared" ca="1" si="10"/>
        <v>488.77085229824763</v>
      </c>
      <c r="O42" s="180">
        <f t="shared" ca="1" si="11"/>
        <v>157.4334955342359</v>
      </c>
      <c r="P42" s="180">
        <f t="shared" ca="1" si="12"/>
        <v>8.9701991675163306</v>
      </c>
      <c r="Q42" s="180">
        <f t="shared" ca="1" si="13"/>
        <v>0</v>
      </c>
      <c r="R42" s="181">
        <f t="shared" ca="1" si="14"/>
        <v>655.17454699999985</v>
      </c>
      <c r="W42" s="46"/>
      <c r="X42" s="46">
        <v>42</v>
      </c>
    </row>
    <row r="43" spans="1:24">
      <c r="A43" s="61" t="s">
        <v>85</v>
      </c>
      <c r="B43" s="174">
        <f t="shared" ca="1" si="3"/>
        <v>682.82912699999997</v>
      </c>
      <c r="C43" s="179">
        <f t="shared" ca="1" si="15"/>
        <v>509.39052874199996</v>
      </c>
      <c r="D43" s="180">
        <f t="shared" ca="1" si="15"/>
        <v>164.08383921810002</v>
      </c>
      <c r="E43" s="180">
        <f t="shared" ca="1" si="15"/>
        <v>9.3547590398999994</v>
      </c>
      <c r="F43" s="181">
        <f t="shared" ca="1" si="15"/>
        <v>0</v>
      </c>
      <c r="G43" s="182">
        <f t="shared" ca="1" si="1"/>
        <v>682.82912699999997</v>
      </c>
      <c r="H43" s="182">
        <f t="shared" ca="1" si="2"/>
        <v>655.17454699999996</v>
      </c>
      <c r="I43" s="183">
        <f t="shared" ca="1" si="5"/>
        <v>488.76</v>
      </c>
      <c r="J43" s="180">
        <f t="shared" ca="1" si="6"/>
        <v>157.43</v>
      </c>
      <c r="K43" s="180">
        <f t="shared" ca="1" si="7"/>
        <v>8.9700000000000006</v>
      </c>
      <c r="L43" s="180">
        <f t="shared" ca="1" si="8"/>
        <v>0</v>
      </c>
      <c r="M43" s="181">
        <f t="shared" ca="1" si="9"/>
        <v>655.16000000000008</v>
      </c>
      <c r="N43" s="179">
        <f t="shared" ca="1" si="10"/>
        <v>488.77085229824763</v>
      </c>
      <c r="O43" s="180">
        <f t="shared" ca="1" si="11"/>
        <v>157.4334955342359</v>
      </c>
      <c r="P43" s="180">
        <f t="shared" ca="1" si="12"/>
        <v>8.9701991675163306</v>
      </c>
      <c r="Q43" s="180">
        <f t="shared" ca="1" si="13"/>
        <v>0</v>
      </c>
      <c r="R43" s="181">
        <f t="shared" ca="1" si="14"/>
        <v>655.17454699999985</v>
      </c>
      <c r="W43" s="46"/>
      <c r="X43" s="46">
        <v>43</v>
      </c>
    </row>
    <row r="44" spans="1:24">
      <c r="A44" s="61" t="s">
        <v>86</v>
      </c>
      <c r="B44" s="174">
        <f t="shared" ca="1" si="3"/>
        <v>682.82912699999997</v>
      </c>
      <c r="C44" s="179">
        <f t="shared" ca="1" si="15"/>
        <v>509.39052874199996</v>
      </c>
      <c r="D44" s="180">
        <f t="shared" ca="1" si="15"/>
        <v>164.08383921810002</v>
      </c>
      <c r="E44" s="180">
        <f t="shared" ca="1" si="15"/>
        <v>9.3547590398999994</v>
      </c>
      <c r="F44" s="181">
        <f t="shared" ca="1" si="15"/>
        <v>0</v>
      </c>
      <c r="G44" s="182">
        <f t="shared" ca="1" si="1"/>
        <v>682.82912699999997</v>
      </c>
      <c r="H44" s="182">
        <f t="shared" ca="1" si="2"/>
        <v>655.17454699999996</v>
      </c>
      <c r="I44" s="183">
        <f t="shared" ca="1" si="5"/>
        <v>488.76</v>
      </c>
      <c r="J44" s="180">
        <f t="shared" ca="1" si="6"/>
        <v>157.43</v>
      </c>
      <c r="K44" s="180">
        <f t="shared" ca="1" si="7"/>
        <v>8.9700000000000006</v>
      </c>
      <c r="L44" s="180">
        <f t="shared" ca="1" si="8"/>
        <v>0</v>
      </c>
      <c r="M44" s="181">
        <f t="shared" ca="1" si="9"/>
        <v>655.16000000000008</v>
      </c>
      <c r="N44" s="179">
        <f t="shared" ca="1" si="10"/>
        <v>488.77085229824763</v>
      </c>
      <c r="O44" s="180">
        <f t="shared" ca="1" si="11"/>
        <v>157.4334955342359</v>
      </c>
      <c r="P44" s="180">
        <f t="shared" ca="1" si="12"/>
        <v>8.9701991675163306</v>
      </c>
      <c r="Q44" s="180">
        <f t="shared" ca="1" si="13"/>
        <v>0</v>
      </c>
      <c r="R44" s="181">
        <f t="shared" ca="1" si="14"/>
        <v>655.17454699999985</v>
      </c>
      <c r="W44" s="46"/>
      <c r="X44" s="46">
        <v>44</v>
      </c>
    </row>
    <row r="45" spans="1:24">
      <c r="A45" s="61" t="s">
        <v>87</v>
      </c>
      <c r="B45" s="174">
        <f t="shared" ca="1" si="3"/>
        <v>682.82912699999997</v>
      </c>
      <c r="C45" s="179">
        <f t="shared" ca="1" si="15"/>
        <v>509.39052874199996</v>
      </c>
      <c r="D45" s="180">
        <f t="shared" ca="1" si="15"/>
        <v>164.08383921810002</v>
      </c>
      <c r="E45" s="180">
        <f t="shared" ca="1" si="15"/>
        <v>9.3547590398999994</v>
      </c>
      <c r="F45" s="181">
        <f t="shared" ca="1" si="15"/>
        <v>0</v>
      </c>
      <c r="G45" s="182">
        <f t="shared" ca="1" si="1"/>
        <v>682.82912699999997</v>
      </c>
      <c r="H45" s="182">
        <f t="shared" ca="1" si="2"/>
        <v>655.17454699999996</v>
      </c>
      <c r="I45" s="183">
        <f t="shared" ca="1" si="5"/>
        <v>488.76</v>
      </c>
      <c r="J45" s="180">
        <f t="shared" ca="1" si="6"/>
        <v>157.43</v>
      </c>
      <c r="K45" s="180">
        <f t="shared" ca="1" si="7"/>
        <v>8.9700000000000006</v>
      </c>
      <c r="L45" s="180">
        <f t="shared" ca="1" si="8"/>
        <v>0</v>
      </c>
      <c r="M45" s="181">
        <f t="shared" ca="1" si="9"/>
        <v>655.16000000000008</v>
      </c>
      <c r="N45" s="179">
        <f t="shared" ca="1" si="10"/>
        <v>488.77085229824763</v>
      </c>
      <c r="O45" s="180">
        <f t="shared" ca="1" si="11"/>
        <v>157.4334955342359</v>
      </c>
      <c r="P45" s="180">
        <f t="shared" ca="1" si="12"/>
        <v>8.9701991675163306</v>
      </c>
      <c r="Q45" s="180">
        <f t="shared" ca="1" si="13"/>
        <v>0</v>
      </c>
      <c r="R45" s="181">
        <f t="shared" ca="1" si="14"/>
        <v>655.17454699999985</v>
      </c>
      <c r="W45" s="46"/>
      <c r="X45" s="46">
        <v>45</v>
      </c>
    </row>
    <row r="46" spans="1:24">
      <c r="A46" s="61" t="s">
        <v>88</v>
      </c>
      <c r="B46" s="174">
        <f t="shared" ca="1" si="3"/>
        <v>682.82912699999997</v>
      </c>
      <c r="C46" s="179">
        <f t="shared" ca="1" si="15"/>
        <v>509.39052874199996</v>
      </c>
      <c r="D46" s="180">
        <f t="shared" ca="1" si="15"/>
        <v>164.08383921810002</v>
      </c>
      <c r="E46" s="180">
        <f t="shared" ca="1" si="15"/>
        <v>9.3547590398999994</v>
      </c>
      <c r="F46" s="181">
        <f t="shared" ca="1" si="15"/>
        <v>0</v>
      </c>
      <c r="G46" s="182">
        <f t="shared" ca="1" si="1"/>
        <v>682.82912699999997</v>
      </c>
      <c r="H46" s="182">
        <f t="shared" ca="1" si="2"/>
        <v>655.17454699999996</v>
      </c>
      <c r="I46" s="183">
        <f t="shared" ca="1" si="5"/>
        <v>488.76</v>
      </c>
      <c r="J46" s="180">
        <f t="shared" ca="1" si="6"/>
        <v>157.43</v>
      </c>
      <c r="K46" s="180">
        <f t="shared" ca="1" si="7"/>
        <v>8.9700000000000006</v>
      </c>
      <c r="L46" s="180">
        <f t="shared" ca="1" si="8"/>
        <v>0</v>
      </c>
      <c r="M46" s="181">
        <f t="shared" ca="1" si="9"/>
        <v>655.16000000000008</v>
      </c>
      <c r="N46" s="179">
        <f t="shared" ca="1" si="10"/>
        <v>488.77085229824763</v>
      </c>
      <c r="O46" s="180">
        <f t="shared" ca="1" si="11"/>
        <v>157.4334955342359</v>
      </c>
      <c r="P46" s="180">
        <f t="shared" ca="1" si="12"/>
        <v>8.9701991675163306</v>
      </c>
      <c r="Q46" s="180">
        <f t="shared" ca="1" si="13"/>
        <v>0</v>
      </c>
      <c r="R46" s="181">
        <f t="shared" ca="1" si="14"/>
        <v>655.17454699999985</v>
      </c>
      <c r="W46" s="46"/>
      <c r="X46" s="46">
        <v>46</v>
      </c>
    </row>
    <row r="47" spans="1:24">
      <c r="A47" s="61" t="s">
        <v>89</v>
      </c>
      <c r="B47" s="174">
        <f t="shared" ca="1" si="3"/>
        <v>682.82912699999997</v>
      </c>
      <c r="C47" s="179">
        <f t="shared" ca="1" si="15"/>
        <v>509.39052874199996</v>
      </c>
      <c r="D47" s="180">
        <f t="shared" ca="1" si="15"/>
        <v>164.08383921810002</v>
      </c>
      <c r="E47" s="180">
        <f t="shared" ca="1" si="15"/>
        <v>9.3547590398999994</v>
      </c>
      <c r="F47" s="181">
        <f t="shared" ca="1" si="15"/>
        <v>0</v>
      </c>
      <c r="G47" s="182">
        <f t="shared" ca="1" si="1"/>
        <v>682.82912699999997</v>
      </c>
      <c r="H47" s="182">
        <f t="shared" ca="1" si="2"/>
        <v>655.17454699999996</v>
      </c>
      <c r="I47" s="183">
        <f t="shared" ca="1" si="5"/>
        <v>488.76</v>
      </c>
      <c r="J47" s="180">
        <f t="shared" ca="1" si="6"/>
        <v>157.43</v>
      </c>
      <c r="K47" s="180">
        <f t="shared" ca="1" si="7"/>
        <v>8.9700000000000006</v>
      </c>
      <c r="L47" s="180">
        <f t="shared" ca="1" si="8"/>
        <v>0</v>
      </c>
      <c r="M47" s="181">
        <f t="shared" ca="1" si="9"/>
        <v>655.16000000000008</v>
      </c>
      <c r="N47" s="179">
        <f t="shared" ca="1" si="10"/>
        <v>488.77085229824763</v>
      </c>
      <c r="O47" s="180">
        <f t="shared" ca="1" si="11"/>
        <v>157.4334955342359</v>
      </c>
      <c r="P47" s="180">
        <f t="shared" ca="1" si="12"/>
        <v>8.9701991675163306</v>
      </c>
      <c r="Q47" s="180">
        <f t="shared" ca="1" si="13"/>
        <v>0</v>
      </c>
      <c r="R47" s="181">
        <f t="shared" ca="1" si="14"/>
        <v>655.17454699999985</v>
      </c>
      <c r="W47" s="46"/>
      <c r="X47" s="46">
        <v>47</v>
      </c>
    </row>
    <row r="48" spans="1:24">
      <c r="A48" s="61" t="s">
        <v>90</v>
      </c>
      <c r="B48" s="174">
        <f t="shared" ca="1" si="3"/>
        <v>682.82912699999997</v>
      </c>
      <c r="C48" s="179">
        <f t="shared" ca="1" si="15"/>
        <v>509.39052874199996</v>
      </c>
      <c r="D48" s="180">
        <f t="shared" ca="1" si="15"/>
        <v>164.08383921810002</v>
      </c>
      <c r="E48" s="180">
        <f t="shared" ca="1" si="15"/>
        <v>9.3547590398999994</v>
      </c>
      <c r="F48" s="181">
        <f t="shared" ca="1" si="15"/>
        <v>0</v>
      </c>
      <c r="G48" s="182">
        <f t="shared" ca="1" si="1"/>
        <v>682.82912699999997</v>
      </c>
      <c r="H48" s="182">
        <f t="shared" ca="1" si="2"/>
        <v>655.17454699999996</v>
      </c>
      <c r="I48" s="183">
        <f t="shared" ca="1" si="5"/>
        <v>488.76</v>
      </c>
      <c r="J48" s="180">
        <f t="shared" ca="1" si="6"/>
        <v>157.43</v>
      </c>
      <c r="K48" s="180">
        <f t="shared" ca="1" si="7"/>
        <v>8.9700000000000006</v>
      </c>
      <c r="L48" s="180">
        <f t="shared" ca="1" si="8"/>
        <v>0</v>
      </c>
      <c r="M48" s="181">
        <f t="shared" ca="1" si="9"/>
        <v>655.16000000000008</v>
      </c>
      <c r="N48" s="179">
        <f t="shared" ca="1" si="10"/>
        <v>488.77085229824763</v>
      </c>
      <c r="O48" s="180">
        <f t="shared" ca="1" si="11"/>
        <v>157.4334955342359</v>
      </c>
      <c r="P48" s="180">
        <f t="shared" ca="1" si="12"/>
        <v>8.9701991675163306</v>
      </c>
      <c r="Q48" s="180">
        <f t="shared" ca="1" si="13"/>
        <v>0</v>
      </c>
      <c r="R48" s="181">
        <f t="shared" ca="1" si="14"/>
        <v>655.17454699999985</v>
      </c>
      <c r="W48" s="46"/>
      <c r="X48" s="46">
        <v>48</v>
      </c>
    </row>
    <row r="49" spans="1:24">
      <c r="A49" s="61" t="s">
        <v>91</v>
      </c>
      <c r="B49" s="174">
        <f t="shared" ca="1" si="3"/>
        <v>682.82912699999997</v>
      </c>
      <c r="C49" s="179">
        <f t="shared" ca="1" si="15"/>
        <v>509.39052874199996</v>
      </c>
      <c r="D49" s="180">
        <f t="shared" ca="1" si="15"/>
        <v>164.08383921810002</v>
      </c>
      <c r="E49" s="180">
        <f t="shared" ca="1" si="15"/>
        <v>9.3547590398999994</v>
      </c>
      <c r="F49" s="181">
        <f t="shared" ca="1" si="15"/>
        <v>0</v>
      </c>
      <c r="G49" s="182">
        <f t="shared" ca="1" si="1"/>
        <v>682.82912699999997</v>
      </c>
      <c r="H49" s="182">
        <f t="shared" ca="1" si="2"/>
        <v>655.17454699999996</v>
      </c>
      <c r="I49" s="183">
        <f t="shared" ca="1" si="5"/>
        <v>488.76</v>
      </c>
      <c r="J49" s="180">
        <f t="shared" ca="1" si="6"/>
        <v>157.43</v>
      </c>
      <c r="K49" s="180">
        <f t="shared" ca="1" si="7"/>
        <v>8.9700000000000006</v>
      </c>
      <c r="L49" s="180">
        <f t="shared" ca="1" si="8"/>
        <v>0</v>
      </c>
      <c r="M49" s="181">
        <f t="shared" ca="1" si="9"/>
        <v>655.16000000000008</v>
      </c>
      <c r="N49" s="179">
        <f t="shared" ca="1" si="10"/>
        <v>488.77085229824763</v>
      </c>
      <c r="O49" s="180">
        <f t="shared" ca="1" si="11"/>
        <v>157.4334955342359</v>
      </c>
      <c r="P49" s="180">
        <f t="shared" ca="1" si="12"/>
        <v>8.9701991675163306</v>
      </c>
      <c r="Q49" s="180">
        <f t="shared" ca="1" si="13"/>
        <v>0</v>
      </c>
      <c r="R49" s="181">
        <f t="shared" ca="1" si="14"/>
        <v>655.17454699999985</v>
      </c>
      <c r="W49" s="46"/>
      <c r="X49" s="46">
        <v>49</v>
      </c>
    </row>
    <row r="50" spans="1:24">
      <c r="A50" s="61" t="s">
        <v>92</v>
      </c>
      <c r="B50" s="174">
        <f t="shared" ca="1" si="3"/>
        <v>682.82912699999997</v>
      </c>
      <c r="C50" s="179">
        <f t="shared" ca="1" si="15"/>
        <v>509.39052874199996</v>
      </c>
      <c r="D50" s="180">
        <f t="shared" ca="1" si="15"/>
        <v>164.08383921810002</v>
      </c>
      <c r="E50" s="180">
        <f t="shared" ca="1" si="15"/>
        <v>9.3547590398999994</v>
      </c>
      <c r="F50" s="181">
        <f t="shared" ca="1" si="15"/>
        <v>0</v>
      </c>
      <c r="G50" s="182">
        <f t="shared" ca="1" si="1"/>
        <v>682.82912699999997</v>
      </c>
      <c r="H50" s="182">
        <f t="shared" ca="1" si="2"/>
        <v>655.17454699999996</v>
      </c>
      <c r="I50" s="183">
        <f t="shared" ca="1" si="5"/>
        <v>488.76</v>
      </c>
      <c r="J50" s="180">
        <f t="shared" ca="1" si="6"/>
        <v>157.43</v>
      </c>
      <c r="K50" s="180">
        <f t="shared" ca="1" si="7"/>
        <v>8.9700000000000006</v>
      </c>
      <c r="L50" s="180">
        <f t="shared" ca="1" si="8"/>
        <v>0</v>
      </c>
      <c r="M50" s="181">
        <f t="shared" ca="1" si="9"/>
        <v>655.16000000000008</v>
      </c>
      <c r="N50" s="179">
        <f t="shared" ca="1" si="10"/>
        <v>488.77085229824763</v>
      </c>
      <c r="O50" s="180">
        <f t="shared" ca="1" si="11"/>
        <v>157.4334955342359</v>
      </c>
      <c r="P50" s="180">
        <f t="shared" ca="1" si="12"/>
        <v>8.9701991675163306</v>
      </c>
      <c r="Q50" s="180">
        <f t="shared" ca="1" si="13"/>
        <v>0</v>
      </c>
      <c r="R50" s="181">
        <f t="shared" ca="1" si="14"/>
        <v>655.17454699999985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569.35889999999995</v>
      </c>
      <c r="H51" s="182">
        <f t="shared" ca="1" si="2"/>
        <v>546.29986499999995</v>
      </c>
      <c r="I51" s="183">
        <f t="shared" ca="1" si="5"/>
        <v>460.56</v>
      </c>
      <c r="J51" s="180">
        <f t="shared" ca="1" si="6"/>
        <v>76.760000000000005</v>
      </c>
      <c r="K51" s="180">
        <f t="shared" ca="1" si="7"/>
        <v>8.98</v>
      </c>
      <c r="L51" s="180">
        <f t="shared" ca="1" si="8"/>
        <v>0</v>
      </c>
      <c r="M51" s="181">
        <f t="shared" ca="1" si="9"/>
        <v>546.30000000000007</v>
      </c>
      <c r="N51" s="179">
        <f t="shared" ca="1" si="10"/>
        <v>460.55988618780879</v>
      </c>
      <c r="O51" s="180">
        <f t="shared" ca="1" si="11"/>
        <v>76.759981031301479</v>
      </c>
      <c r="P51" s="180">
        <f t="shared" ca="1" si="12"/>
        <v>8.9799977808896205</v>
      </c>
      <c r="Q51" s="180">
        <f t="shared" ca="1" si="13"/>
        <v>0</v>
      </c>
      <c r="R51" s="181">
        <f t="shared" ca="1" si="14"/>
        <v>546.29986499999995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537.98834599999998</v>
      </c>
      <c r="H52" s="182">
        <f t="shared" ca="1" si="2"/>
        <v>516.19981800000005</v>
      </c>
      <c r="I52" s="183">
        <f t="shared" ca="1" si="5"/>
        <v>427.38</v>
      </c>
      <c r="J52" s="180">
        <f t="shared" ca="1" si="6"/>
        <v>79.510000000000005</v>
      </c>
      <c r="K52" s="180">
        <f t="shared" ca="1" si="7"/>
        <v>9.3000000000000007</v>
      </c>
      <c r="L52" s="180">
        <f t="shared" ca="1" si="8"/>
        <v>0</v>
      </c>
      <c r="M52" s="181">
        <f t="shared" ca="1" si="9"/>
        <v>516.18999999999994</v>
      </c>
      <c r="N52" s="179">
        <f t="shared" ca="1" si="10"/>
        <v>427.38812882241047</v>
      </c>
      <c r="O52" s="180">
        <f t="shared" ca="1" si="11"/>
        <v>79.511512290396965</v>
      </c>
      <c r="P52" s="180">
        <f t="shared" ca="1" si="12"/>
        <v>9.3001768871927037</v>
      </c>
      <c r="Q52" s="180">
        <f t="shared" ca="1" si="13"/>
        <v>0</v>
      </c>
      <c r="R52" s="181">
        <f t="shared" ca="1" si="14"/>
        <v>516.19981800000016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469.35890000000001</v>
      </c>
      <c r="H53" s="182">
        <f t="shared" ca="1" si="2"/>
        <v>450.34986500000002</v>
      </c>
      <c r="I53" s="183">
        <f t="shared" ca="1" si="5"/>
        <v>364.61</v>
      </c>
      <c r="J53" s="180">
        <f t="shared" ca="1" si="6"/>
        <v>76.760000000000005</v>
      </c>
      <c r="K53" s="180">
        <f t="shared" ca="1" si="7"/>
        <v>8.98</v>
      </c>
      <c r="L53" s="180">
        <f t="shared" ca="1" si="8"/>
        <v>0</v>
      </c>
      <c r="M53" s="181">
        <f t="shared" ca="1" si="9"/>
        <v>450.35</v>
      </c>
      <c r="N53" s="179">
        <f t="shared" ca="1" si="10"/>
        <v>364.60989070200958</v>
      </c>
      <c r="O53" s="180">
        <f t="shared" ca="1" si="11"/>
        <v>76.759976989896757</v>
      </c>
      <c r="P53" s="180">
        <f t="shared" ca="1" si="12"/>
        <v>8.9799973080937061</v>
      </c>
      <c r="Q53" s="180">
        <f t="shared" ca="1" si="13"/>
        <v>0</v>
      </c>
      <c r="R53" s="181">
        <f t="shared" ca="1" si="14"/>
        <v>450.34986500000002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419.35890000000001</v>
      </c>
      <c r="H54" s="182">
        <f t="shared" ca="1" si="2"/>
        <v>402.374865</v>
      </c>
      <c r="I54" s="183">
        <f t="shared" ca="1" si="5"/>
        <v>316.63</v>
      </c>
      <c r="J54" s="180">
        <f t="shared" ca="1" si="6"/>
        <v>76.760000000000005</v>
      </c>
      <c r="K54" s="180">
        <f t="shared" ca="1" si="7"/>
        <v>8.98</v>
      </c>
      <c r="L54" s="180">
        <f t="shared" ca="1" si="8"/>
        <v>0</v>
      </c>
      <c r="M54" s="181">
        <f t="shared" ca="1" si="9"/>
        <v>402.37</v>
      </c>
      <c r="N54" s="179">
        <f t="shared" ca="1" si="10"/>
        <v>316.63382832952254</v>
      </c>
      <c r="O54" s="180">
        <f t="shared" ca="1" si="11"/>
        <v>76.76092809453985</v>
      </c>
      <c r="P54" s="180">
        <f t="shared" ca="1" si="12"/>
        <v>8.9801085759375709</v>
      </c>
      <c r="Q54" s="180">
        <f t="shared" ca="1" si="13"/>
        <v>0</v>
      </c>
      <c r="R54" s="181">
        <f t="shared" ca="1" si="14"/>
        <v>402.37486499999994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362</v>
      </c>
      <c r="H55" s="182">
        <f t="shared" ca="1" si="2"/>
        <v>347.339</v>
      </c>
      <c r="I55" s="183">
        <f t="shared" ca="1" si="5"/>
        <v>268.66000000000003</v>
      </c>
      <c r="J55" s="180">
        <f t="shared" ca="1" si="6"/>
        <v>76.760000000000005</v>
      </c>
      <c r="K55" s="180">
        <f t="shared" ca="1" si="7"/>
        <v>1.92</v>
      </c>
      <c r="L55" s="180">
        <f t="shared" ca="1" si="8"/>
        <v>0</v>
      </c>
      <c r="M55" s="181">
        <f t="shared" ca="1" si="9"/>
        <v>347.34000000000003</v>
      </c>
      <c r="N55" s="179">
        <f t="shared" ca="1" si="10"/>
        <v>268.65922652156388</v>
      </c>
      <c r="O55" s="180">
        <f t="shared" ca="1" si="11"/>
        <v>76.759779006161111</v>
      </c>
      <c r="P55" s="180">
        <f t="shared" ca="1" si="12"/>
        <v>1.919994472275004</v>
      </c>
      <c r="Q55" s="180">
        <f t="shared" ca="1" si="13"/>
        <v>0</v>
      </c>
      <c r="R55" s="181">
        <f t="shared" ca="1" si="14"/>
        <v>347.339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362</v>
      </c>
      <c r="H56" s="182">
        <f t="shared" ca="1" si="2"/>
        <v>347.339</v>
      </c>
      <c r="I56" s="183">
        <f t="shared" ca="1" si="5"/>
        <v>268.66000000000003</v>
      </c>
      <c r="J56" s="180">
        <f t="shared" ca="1" si="6"/>
        <v>76.760000000000005</v>
      </c>
      <c r="K56" s="180">
        <f t="shared" ca="1" si="7"/>
        <v>1.92</v>
      </c>
      <c r="L56" s="180">
        <f t="shared" ca="1" si="8"/>
        <v>0</v>
      </c>
      <c r="M56" s="181">
        <f t="shared" ca="1" si="9"/>
        <v>347.34000000000003</v>
      </c>
      <c r="N56" s="179">
        <f t="shared" ca="1" si="10"/>
        <v>268.65922652156388</v>
      </c>
      <c r="O56" s="180">
        <f t="shared" ca="1" si="11"/>
        <v>76.759779006161111</v>
      </c>
      <c r="P56" s="180">
        <f t="shared" ca="1" si="12"/>
        <v>1.919994472275004</v>
      </c>
      <c r="Q56" s="180">
        <f t="shared" ca="1" si="13"/>
        <v>0</v>
      </c>
      <c r="R56" s="181">
        <f t="shared" ca="1" si="14"/>
        <v>347.339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362</v>
      </c>
      <c r="H57" s="182">
        <f t="shared" ca="1" si="2"/>
        <v>347.339</v>
      </c>
      <c r="I57" s="183">
        <f t="shared" ca="1" si="5"/>
        <v>268.66000000000003</v>
      </c>
      <c r="J57" s="180">
        <f t="shared" ca="1" si="6"/>
        <v>76.760000000000005</v>
      </c>
      <c r="K57" s="180">
        <f t="shared" ca="1" si="7"/>
        <v>1.92</v>
      </c>
      <c r="L57" s="180">
        <f t="shared" ca="1" si="8"/>
        <v>0</v>
      </c>
      <c r="M57" s="181">
        <f t="shared" ca="1" si="9"/>
        <v>347.34000000000003</v>
      </c>
      <c r="N57" s="179">
        <f t="shared" ca="1" si="10"/>
        <v>268.65922652156388</v>
      </c>
      <c r="O57" s="180">
        <f t="shared" ca="1" si="11"/>
        <v>76.759779006161111</v>
      </c>
      <c r="P57" s="180">
        <f t="shared" ca="1" si="12"/>
        <v>1.919994472275004</v>
      </c>
      <c r="Q57" s="180">
        <f t="shared" ca="1" si="13"/>
        <v>0</v>
      </c>
      <c r="R57" s="181">
        <f t="shared" ca="1" si="14"/>
        <v>347.339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362</v>
      </c>
      <c r="H58" s="182">
        <f t="shared" ca="1" si="2"/>
        <v>347.339</v>
      </c>
      <c r="I58" s="183">
        <f t="shared" ca="1" si="5"/>
        <v>268.66000000000003</v>
      </c>
      <c r="J58" s="180">
        <f t="shared" ca="1" si="6"/>
        <v>76.760000000000005</v>
      </c>
      <c r="K58" s="180">
        <f t="shared" ca="1" si="7"/>
        <v>1.92</v>
      </c>
      <c r="L58" s="180">
        <f t="shared" ca="1" si="8"/>
        <v>0</v>
      </c>
      <c r="M58" s="181">
        <f t="shared" ca="1" si="9"/>
        <v>347.34000000000003</v>
      </c>
      <c r="N58" s="179">
        <f t="shared" ca="1" si="10"/>
        <v>268.65922652156388</v>
      </c>
      <c r="O58" s="180">
        <f t="shared" ca="1" si="11"/>
        <v>76.759779006161111</v>
      </c>
      <c r="P58" s="180">
        <f t="shared" ca="1" si="12"/>
        <v>1.919994472275004</v>
      </c>
      <c r="Q58" s="180">
        <f t="shared" ca="1" si="13"/>
        <v>0</v>
      </c>
      <c r="R58" s="181">
        <f t="shared" ca="1" si="14"/>
        <v>347.339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362</v>
      </c>
      <c r="H59" s="182">
        <f t="shared" ca="1" si="2"/>
        <v>347.339</v>
      </c>
      <c r="I59" s="183">
        <f t="shared" ca="1" si="5"/>
        <v>268.66000000000003</v>
      </c>
      <c r="J59" s="180">
        <f t="shared" ca="1" si="6"/>
        <v>76.760000000000005</v>
      </c>
      <c r="K59" s="180">
        <f t="shared" ca="1" si="7"/>
        <v>1.92</v>
      </c>
      <c r="L59" s="180">
        <f t="shared" ca="1" si="8"/>
        <v>0</v>
      </c>
      <c r="M59" s="181">
        <f t="shared" ca="1" si="9"/>
        <v>347.34000000000003</v>
      </c>
      <c r="N59" s="179">
        <f t="shared" ca="1" si="10"/>
        <v>268.65922652156388</v>
      </c>
      <c r="O59" s="180">
        <f t="shared" ca="1" si="11"/>
        <v>76.759779006161111</v>
      </c>
      <c r="P59" s="180">
        <f t="shared" ca="1" si="12"/>
        <v>1.919994472275004</v>
      </c>
      <c r="Q59" s="180">
        <f t="shared" ca="1" si="13"/>
        <v>0</v>
      </c>
      <c r="R59" s="181">
        <f t="shared" ca="1" si="14"/>
        <v>347.339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362</v>
      </c>
      <c r="H60" s="182">
        <f t="shared" ca="1" si="2"/>
        <v>347.339</v>
      </c>
      <c r="I60" s="183">
        <f t="shared" ca="1" si="5"/>
        <v>268.66000000000003</v>
      </c>
      <c r="J60" s="180">
        <f t="shared" ca="1" si="6"/>
        <v>76.760000000000005</v>
      </c>
      <c r="K60" s="180">
        <f t="shared" ca="1" si="7"/>
        <v>1.92</v>
      </c>
      <c r="L60" s="180">
        <f t="shared" ca="1" si="8"/>
        <v>0</v>
      </c>
      <c r="M60" s="181">
        <f t="shared" ca="1" si="9"/>
        <v>347.34000000000003</v>
      </c>
      <c r="N60" s="179">
        <f t="shared" ca="1" si="10"/>
        <v>268.65922652156388</v>
      </c>
      <c r="O60" s="180">
        <f t="shared" ca="1" si="11"/>
        <v>76.759779006161111</v>
      </c>
      <c r="P60" s="180">
        <f t="shared" ca="1" si="12"/>
        <v>1.919994472275004</v>
      </c>
      <c r="Q60" s="180">
        <f t="shared" ca="1" si="13"/>
        <v>0</v>
      </c>
      <c r="R60" s="181">
        <f t="shared" ca="1" si="14"/>
        <v>347.339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362</v>
      </c>
      <c r="H61" s="182">
        <f t="shared" ca="1" si="2"/>
        <v>347.339</v>
      </c>
      <c r="I61" s="183">
        <f t="shared" ca="1" si="5"/>
        <v>268.66000000000003</v>
      </c>
      <c r="J61" s="180">
        <f t="shared" ca="1" si="6"/>
        <v>76.760000000000005</v>
      </c>
      <c r="K61" s="180">
        <f t="shared" ca="1" si="7"/>
        <v>1.92</v>
      </c>
      <c r="L61" s="180">
        <f t="shared" ca="1" si="8"/>
        <v>0</v>
      </c>
      <c r="M61" s="181">
        <f t="shared" ca="1" si="9"/>
        <v>347.34000000000003</v>
      </c>
      <c r="N61" s="179">
        <f t="shared" ca="1" si="10"/>
        <v>268.65922652156388</v>
      </c>
      <c r="O61" s="180">
        <f t="shared" ca="1" si="11"/>
        <v>76.759779006161111</v>
      </c>
      <c r="P61" s="180">
        <f t="shared" ca="1" si="12"/>
        <v>1.919994472275004</v>
      </c>
      <c r="Q61" s="180">
        <f t="shared" ca="1" si="13"/>
        <v>0</v>
      </c>
      <c r="R61" s="181">
        <f t="shared" ca="1" si="14"/>
        <v>347.339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412</v>
      </c>
      <c r="H62" s="182">
        <f t="shared" ca="1" si="2"/>
        <v>395.31400000000002</v>
      </c>
      <c r="I62" s="183">
        <f t="shared" ca="1" si="5"/>
        <v>316.63</v>
      </c>
      <c r="J62" s="180">
        <f t="shared" ca="1" si="6"/>
        <v>76.760000000000005</v>
      </c>
      <c r="K62" s="180">
        <f t="shared" ca="1" si="7"/>
        <v>1.92</v>
      </c>
      <c r="L62" s="180">
        <f t="shared" ca="1" si="8"/>
        <v>0</v>
      </c>
      <c r="M62" s="181">
        <f t="shared" ca="1" si="9"/>
        <v>395.31</v>
      </c>
      <c r="N62" s="179">
        <f t="shared" ca="1" si="10"/>
        <v>316.63320386532092</v>
      </c>
      <c r="O62" s="180">
        <f t="shared" ca="1" si="11"/>
        <v>76.760776706888279</v>
      </c>
      <c r="P62" s="180">
        <f t="shared" ca="1" si="12"/>
        <v>1.9200194277908478</v>
      </c>
      <c r="Q62" s="180">
        <f t="shared" ca="1" si="13"/>
        <v>0</v>
      </c>
      <c r="R62" s="181">
        <f t="shared" ca="1" si="14"/>
        <v>395.31400000000008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412</v>
      </c>
      <c r="H63" s="182">
        <f t="shared" ca="1" si="2"/>
        <v>395.31400000000002</v>
      </c>
      <c r="I63" s="183">
        <f t="shared" ca="1" si="5"/>
        <v>316.63</v>
      </c>
      <c r="J63" s="180">
        <f t="shared" ca="1" si="6"/>
        <v>76.760000000000005</v>
      </c>
      <c r="K63" s="180">
        <f t="shared" ca="1" si="7"/>
        <v>1.92</v>
      </c>
      <c r="L63" s="180">
        <f t="shared" ca="1" si="8"/>
        <v>0</v>
      </c>
      <c r="M63" s="181">
        <f t="shared" ca="1" si="9"/>
        <v>395.31</v>
      </c>
      <c r="N63" s="179">
        <f t="shared" ca="1" si="10"/>
        <v>316.63320386532092</v>
      </c>
      <c r="O63" s="180">
        <f t="shared" ca="1" si="11"/>
        <v>76.760776706888279</v>
      </c>
      <c r="P63" s="180">
        <f t="shared" ca="1" si="12"/>
        <v>1.9200194277908478</v>
      </c>
      <c r="Q63" s="180">
        <f t="shared" ca="1" si="13"/>
        <v>0</v>
      </c>
      <c r="R63" s="181">
        <f t="shared" ca="1" si="14"/>
        <v>395.31400000000008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412</v>
      </c>
      <c r="H64" s="182">
        <f t="shared" ca="1" si="2"/>
        <v>395.31400000000002</v>
      </c>
      <c r="I64" s="183">
        <f t="shared" ca="1" si="5"/>
        <v>316.63</v>
      </c>
      <c r="J64" s="180">
        <f t="shared" ca="1" si="6"/>
        <v>76.760000000000005</v>
      </c>
      <c r="K64" s="180">
        <f t="shared" ca="1" si="7"/>
        <v>1.92</v>
      </c>
      <c r="L64" s="180">
        <f t="shared" ca="1" si="8"/>
        <v>0</v>
      </c>
      <c r="M64" s="181">
        <f t="shared" ca="1" si="9"/>
        <v>395.31</v>
      </c>
      <c r="N64" s="179">
        <f t="shared" ca="1" si="10"/>
        <v>316.63320386532092</v>
      </c>
      <c r="O64" s="180">
        <f t="shared" ca="1" si="11"/>
        <v>76.760776706888279</v>
      </c>
      <c r="P64" s="180">
        <f t="shared" ca="1" si="12"/>
        <v>1.9200194277908478</v>
      </c>
      <c r="Q64" s="180">
        <f t="shared" ca="1" si="13"/>
        <v>0</v>
      </c>
      <c r="R64" s="181">
        <f t="shared" ca="1" si="14"/>
        <v>395.31400000000008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412</v>
      </c>
      <c r="H65" s="182">
        <f t="shared" ca="1" si="2"/>
        <v>395.31400000000002</v>
      </c>
      <c r="I65" s="183">
        <f t="shared" ca="1" si="5"/>
        <v>316.63</v>
      </c>
      <c r="J65" s="180">
        <f t="shared" ca="1" si="6"/>
        <v>76.760000000000005</v>
      </c>
      <c r="K65" s="180">
        <f t="shared" ca="1" si="7"/>
        <v>1.92</v>
      </c>
      <c r="L65" s="180">
        <f t="shared" ca="1" si="8"/>
        <v>0</v>
      </c>
      <c r="M65" s="181">
        <f t="shared" ca="1" si="9"/>
        <v>395.31</v>
      </c>
      <c r="N65" s="179">
        <f t="shared" ca="1" si="10"/>
        <v>316.63320386532092</v>
      </c>
      <c r="O65" s="180">
        <f t="shared" ca="1" si="11"/>
        <v>76.760776706888279</v>
      </c>
      <c r="P65" s="180">
        <f t="shared" ca="1" si="12"/>
        <v>1.9200194277908478</v>
      </c>
      <c r="Q65" s="180">
        <f t="shared" ca="1" si="13"/>
        <v>0</v>
      </c>
      <c r="R65" s="181">
        <f t="shared" ca="1" si="14"/>
        <v>395.31400000000008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412</v>
      </c>
      <c r="H66" s="182">
        <f t="shared" ca="1" si="2"/>
        <v>395.31400000000002</v>
      </c>
      <c r="I66" s="183">
        <f t="shared" ca="1" si="5"/>
        <v>316.63</v>
      </c>
      <c r="J66" s="180">
        <f t="shared" ca="1" si="6"/>
        <v>76.760000000000005</v>
      </c>
      <c r="K66" s="180">
        <f t="shared" ca="1" si="7"/>
        <v>1.92</v>
      </c>
      <c r="L66" s="180">
        <f t="shared" ca="1" si="8"/>
        <v>0</v>
      </c>
      <c r="M66" s="181">
        <f t="shared" ca="1" si="9"/>
        <v>395.31</v>
      </c>
      <c r="N66" s="179">
        <f t="shared" ca="1" si="10"/>
        <v>316.63320386532092</v>
      </c>
      <c r="O66" s="180">
        <f t="shared" ca="1" si="11"/>
        <v>76.760776706888279</v>
      </c>
      <c r="P66" s="180">
        <f t="shared" ca="1" si="12"/>
        <v>1.9200194277908478</v>
      </c>
      <c r="Q66" s="180">
        <f t="shared" ca="1" si="13"/>
        <v>0</v>
      </c>
      <c r="R66" s="181">
        <f t="shared" ca="1" si="14"/>
        <v>395.31400000000008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466.324724</v>
      </c>
      <c r="H67" s="182">
        <f t="shared" ref="H67:H98" ca="1" si="17">INDIRECT("ISGS_Delhi_pp!" &amp; $V$3 &amp; X67)</f>
        <v>447.43857300000002</v>
      </c>
      <c r="I67" s="183">
        <f t="shared" ca="1" si="5"/>
        <v>362.25</v>
      </c>
      <c r="J67" s="180">
        <f t="shared" ca="1" si="6"/>
        <v>76.260000000000005</v>
      </c>
      <c r="K67" s="180">
        <f t="shared" ca="1" si="7"/>
        <v>8.92</v>
      </c>
      <c r="L67" s="180">
        <f t="shared" ca="1" si="8"/>
        <v>0</v>
      </c>
      <c r="M67" s="181">
        <f t="shared" ca="1" si="9"/>
        <v>447.43</v>
      </c>
      <c r="N67" s="179">
        <f t="shared" ca="1" si="10"/>
        <v>362.25694090528128</v>
      </c>
      <c r="O67" s="180">
        <f t="shared" ca="1" si="11"/>
        <v>76.26146118271015</v>
      </c>
      <c r="P67" s="180">
        <f t="shared" ca="1" si="12"/>
        <v>8.920170912008583</v>
      </c>
      <c r="Q67" s="180">
        <f t="shared" ca="1" si="13"/>
        <v>0</v>
      </c>
      <c r="R67" s="181">
        <f t="shared" ca="1" si="14"/>
        <v>447.43857300000002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519.35889999999995</v>
      </c>
      <c r="H68" s="182">
        <f t="shared" ca="1" si="17"/>
        <v>498.32486499999999</v>
      </c>
      <c r="I68" s="183">
        <f t="shared" ref="I68:I98" ca="1" si="20">INDIRECT("BRPL_EOD!" &amp; $V$3 &amp; X68)</f>
        <v>412.58</v>
      </c>
      <c r="J68" s="180">
        <f t="shared" ref="J68:J98" ca="1" si="21">INDIRECT("BYPL_EOD!" &amp; $V$3 &amp; X68)</f>
        <v>76.760000000000005</v>
      </c>
      <c r="K68" s="180">
        <f t="shared" ref="K68:K98" ca="1" si="22">INDIRECT("TPDDL_EOD!" &amp; $V$3 &amp; X68)</f>
        <v>8.98</v>
      </c>
      <c r="L68" s="180">
        <f t="shared" ref="L68:L98" ca="1" si="23">INDIRECT("NDMC_EOD!" &amp; $V$3 &amp; X68)</f>
        <v>0</v>
      </c>
      <c r="M68" s="181">
        <f t="shared" ref="M68:M98" ca="1" si="24">SUM(I68:L68)</f>
        <v>498.32</v>
      </c>
      <c r="N68" s="179">
        <f t="shared" ref="N68:N98" ca="1" si="25">INDIRECT("BRPL_ISGS_exbus!" &amp; $V$3 &amp; X68)</f>
        <v>412.58402793726918</v>
      </c>
      <c r="O68" s="180">
        <f t="shared" ref="O68:O98" ca="1" si="26">INDIRECT("BYPL_ISGS_exbus!" &amp; $V$3 &amp; X68)</f>
        <v>76.760749392759678</v>
      </c>
      <c r="P68" s="180">
        <f t="shared" ref="P68:P98" ca="1" si="27">INDIRECT("TPDDL_ISGS_exbus!" &amp; $V$3 &amp; X68)</f>
        <v>8.9800876699711036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498.32486499999999</v>
      </c>
      <c r="W68" s="46"/>
      <c r="X68" s="46">
        <v>68</v>
      </c>
    </row>
    <row r="69" spans="1:24">
      <c r="A69" s="61" t="s">
        <v>111</v>
      </c>
      <c r="B69" s="174">
        <f t="shared" ca="1" si="18"/>
        <v>682.82912699999997</v>
      </c>
      <c r="C69" s="179">
        <f t="shared" ca="1" si="19"/>
        <v>509.39052874199996</v>
      </c>
      <c r="D69" s="180">
        <f t="shared" ca="1" si="19"/>
        <v>164.08383921810002</v>
      </c>
      <c r="E69" s="180">
        <f t="shared" ca="1" si="19"/>
        <v>9.3547590398999994</v>
      </c>
      <c r="F69" s="181">
        <f t="shared" ca="1" si="19"/>
        <v>0</v>
      </c>
      <c r="G69" s="182">
        <f t="shared" ca="1" si="16"/>
        <v>653.43880000000001</v>
      </c>
      <c r="H69" s="182">
        <f t="shared" ca="1" si="17"/>
        <v>626.97452899999996</v>
      </c>
      <c r="I69" s="183">
        <f t="shared" ca="1" si="20"/>
        <v>460.56</v>
      </c>
      <c r="J69" s="180">
        <f t="shared" ca="1" si="21"/>
        <v>157.43</v>
      </c>
      <c r="K69" s="180">
        <f t="shared" ca="1" si="22"/>
        <v>8.9700000000000006</v>
      </c>
      <c r="L69" s="180">
        <f t="shared" ca="1" si="23"/>
        <v>0</v>
      </c>
      <c r="M69" s="181">
        <f t="shared" ca="1" si="24"/>
        <v>626.96</v>
      </c>
      <c r="N69" s="179">
        <f t="shared" ca="1" si="25"/>
        <v>460.57067289179525</v>
      </c>
      <c r="O69" s="180">
        <f t="shared" ca="1" si="26"/>
        <v>157.43364823987176</v>
      </c>
      <c r="P69" s="180">
        <f t="shared" ca="1" si="27"/>
        <v>8.9702078683329081</v>
      </c>
      <c r="Q69" s="180">
        <f t="shared" ca="1" si="28"/>
        <v>0</v>
      </c>
      <c r="R69" s="181">
        <f t="shared" ca="1" si="29"/>
        <v>626.97452899999985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682.82912699999997</v>
      </c>
      <c r="H70" s="182">
        <f t="shared" ca="1" si="17"/>
        <v>655.17454699999996</v>
      </c>
      <c r="I70" s="183">
        <f t="shared" ca="1" si="20"/>
        <v>488.76</v>
      </c>
      <c r="J70" s="180">
        <f t="shared" ca="1" si="21"/>
        <v>157.43</v>
      </c>
      <c r="K70" s="180">
        <f t="shared" ca="1" si="22"/>
        <v>8.9700000000000006</v>
      </c>
      <c r="L70" s="180">
        <f t="shared" ca="1" si="23"/>
        <v>0</v>
      </c>
      <c r="M70" s="181">
        <f t="shared" ca="1" si="24"/>
        <v>655.16000000000008</v>
      </c>
      <c r="N70" s="179">
        <f t="shared" ca="1" si="25"/>
        <v>488.77085229824763</v>
      </c>
      <c r="O70" s="180">
        <f t="shared" ca="1" si="26"/>
        <v>157.4334955342359</v>
      </c>
      <c r="P70" s="180">
        <f t="shared" ca="1" si="27"/>
        <v>8.9701991675163306</v>
      </c>
      <c r="Q70" s="180">
        <f t="shared" ca="1" si="28"/>
        <v>0</v>
      </c>
      <c r="R70" s="181">
        <f t="shared" ca="1" si="29"/>
        <v>655.17454699999985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655.17454699999996</v>
      </c>
      <c r="I71" s="183">
        <f t="shared" ca="1" si="20"/>
        <v>488.76</v>
      </c>
      <c r="J71" s="180">
        <f t="shared" ca="1" si="21"/>
        <v>157.43</v>
      </c>
      <c r="K71" s="180">
        <f t="shared" ca="1" si="22"/>
        <v>8.9700000000000006</v>
      </c>
      <c r="L71" s="180">
        <f t="shared" ca="1" si="23"/>
        <v>0</v>
      </c>
      <c r="M71" s="181">
        <f t="shared" ca="1" si="24"/>
        <v>655.16000000000008</v>
      </c>
      <c r="N71" s="179">
        <f t="shared" ca="1" si="25"/>
        <v>488.77085229824763</v>
      </c>
      <c r="O71" s="180">
        <f t="shared" ca="1" si="26"/>
        <v>157.4334955342359</v>
      </c>
      <c r="P71" s="180">
        <f t="shared" ca="1" si="27"/>
        <v>8.9701991675163306</v>
      </c>
      <c r="Q71" s="180">
        <f t="shared" ca="1" si="28"/>
        <v>0</v>
      </c>
      <c r="R71" s="181">
        <f t="shared" ca="1" si="29"/>
        <v>655.17454699999985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655.17454699999996</v>
      </c>
      <c r="I72" s="183">
        <f t="shared" ca="1" si="20"/>
        <v>488.76</v>
      </c>
      <c r="J72" s="180">
        <f t="shared" ca="1" si="21"/>
        <v>157.43</v>
      </c>
      <c r="K72" s="180">
        <f t="shared" ca="1" si="22"/>
        <v>8.9700000000000006</v>
      </c>
      <c r="L72" s="180">
        <f t="shared" ca="1" si="23"/>
        <v>0</v>
      </c>
      <c r="M72" s="181">
        <f t="shared" ca="1" si="24"/>
        <v>655.16000000000008</v>
      </c>
      <c r="N72" s="179">
        <f t="shared" ca="1" si="25"/>
        <v>488.77085229824763</v>
      </c>
      <c r="O72" s="180">
        <f t="shared" ca="1" si="26"/>
        <v>157.4334955342359</v>
      </c>
      <c r="P72" s="180">
        <f t="shared" ca="1" si="27"/>
        <v>8.9701991675163306</v>
      </c>
      <c r="Q72" s="180">
        <f t="shared" ca="1" si="28"/>
        <v>0</v>
      </c>
      <c r="R72" s="181">
        <f t="shared" ca="1" si="29"/>
        <v>655.17454699999985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655.17454699999996</v>
      </c>
      <c r="I73" s="183">
        <f t="shared" ca="1" si="20"/>
        <v>488.76</v>
      </c>
      <c r="J73" s="180">
        <f t="shared" ca="1" si="21"/>
        <v>157.43</v>
      </c>
      <c r="K73" s="180">
        <f t="shared" ca="1" si="22"/>
        <v>8.9700000000000006</v>
      </c>
      <c r="L73" s="180">
        <f t="shared" ca="1" si="23"/>
        <v>0</v>
      </c>
      <c r="M73" s="181">
        <f t="shared" ca="1" si="24"/>
        <v>655.16000000000008</v>
      </c>
      <c r="N73" s="179">
        <f t="shared" ca="1" si="25"/>
        <v>488.77085229824763</v>
      </c>
      <c r="O73" s="180">
        <f t="shared" ca="1" si="26"/>
        <v>157.4334955342359</v>
      </c>
      <c r="P73" s="180">
        <f t="shared" ca="1" si="27"/>
        <v>8.9701991675163306</v>
      </c>
      <c r="Q73" s="180">
        <f t="shared" ca="1" si="28"/>
        <v>0</v>
      </c>
      <c r="R73" s="181">
        <f t="shared" ca="1" si="29"/>
        <v>655.17454699999985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655.17454699999996</v>
      </c>
      <c r="I74" s="183">
        <f t="shared" ca="1" si="20"/>
        <v>488.76</v>
      </c>
      <c r="J74" s="180">
        <f t="shared" ca="1" si="21"/>
        <v>157.43</v>
      </c>
      <c r="K74" s="180">
        <f t="shared" ca="1" si="22"/>
        <v>8.9700000000000006</v>
      </c>
      <c r="L74" s="180">
        <f t="shared" ca="1" si="23"/>
        <v>0</v>
      </c>
      <c r="M74" s="181">
        <f t="shared" ca="1" si="24"/>
        <v>655.16000000000008</v>
      </c>
      <c r="N74" s="179">
        <f t="shared" ca="1" si="25"/>
        <v>488.77085229824763</v>
      </c>
      <c r="O74" s="180">
        <f t="shared" ca="1" si="26"/>
        <v>157.4334955342359</v>
      </c>
      <c r="P74" s="180">
        <f t="shared" ca="1" si="27"/>
        <v>8.9701991675163306</v>
      </c>
      <c r="Q74" s="180">
        <f t="shared" ca="1" si="28"/>
        <v>0</v>
      </c>
      <c r="R74" s="181">
        <f t="shared" ca="1" si="29"/>
        <v>655.17454699999985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655.17454699999996</v>
      </c>
      <c r="I75" s="183">
        <f t="shared" ca="1" si="20"/>
        <v>488.76</v>
      </c>
      <c r="J75" s="180">
        <f t="shared" ca="1" si="21"/>
        <v>157.43</v>
      </c>
      <c r="K75" s="180">
        <f t="shared" ca="1" si="22"/>
        <v>8.9700000000000006</v>
      </c>
      <c r="L75" s="180">
        <f t="shared" ca="1" si="23"/>
        <v>0</v>
      </c>
      <c r="M75" s="181">
        <f t="shared" ca="1" si="24"/>
        <v>655.16000000000008</v>
      </c>
      <c r="N75" s="179">
        <f t="shared" ca="1" si="25"/>
        <v>488.77085229824763</v>
      </c>
      <c r="O75" s="180">
        <f t="shared" ca="1" si="26"/>
        <v>157.4334955342359</v>
      </c>
      <c r="P75" s="180">
        <f t="shared" ca="1" si="27"/>
        <v>8.9701991675163306</v>
      </c>
      <c r="Q75" s="180">
        <f t="shared" ca="1" si="28"/>
        <v>0</v>
      </c>
      <c r="R75" s="181">
        <f t="shared" ca="1" si="29"/>
        <v>655.17454699999985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655.17454699999996</v>
      </c>
      <c r="I76" s="183">
        <f t="shared" ca="1" si="20"/>
        <v>488.76</v>
      </c>
      <c r="J76" s="180">
        <f t="shared" ca="1" si="21"/>
        <v>157.43</v>
      </c>
      <c r="K76" s="180">
        <f t="shared" ca="1" si="22"/>
        <v>8.9700000000000006</v>
      </c>
      <c r="L76" s="180">
        <f t="shared" ca="1" si="23"/>
        <v>0</v>
      </c>
      <c r="M76" s="181">
        <f t="shared" ca="1" si="24"/>
        <v>655.16000000000008</v>
      </c>
      <c r="N76" s="179">
        <f t="shared" ca="1" si="25"/>
        <v>488.77085229824763</v>
      </c>
      <c r="O76" s="180">
        <f t="shared" ca="1" si="26"/>
        <v>157.4334955342359</v>
      </c>
      <c r="P76" s="180">
        <f t="shared" ca="1" si="27"/>
        <v>8.9701991675163306</v>
      </c>
      <c r="Q76" s="180">
        <f t="shared" ca="1" si="28"/>
        <v>0</v>
      </c>
      <c r="R76" s="181">
        <f t="shared" ca="1" si="29"/>
        <v>655.17454699999985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655.17454699999996</v>
      </c>
      <c r="I77" s="183">
        <f t="shared" ca="1" si="20"/>
        <v>488.76</v>
      </c>
      <c r="J77" s="180">
        <f t="shared" ca="1" si="21"/>
        <v>157.43</v>
      </c>
      <c r="K77" s="180">
        <f t="shared" ca="1" si="22"/>
        <v>8.9700000000000006</v>
      </c>
      <c r="L77" s="180">
        <f t="shared" ca="1" si="23"/>
        <v>0</v>
      </c>
      <c r="M77" s="181">
        <f t="shared" ca="1" si="24"/>
        <v>655.16000000000008</v>
      </c>
      <c r="N77" s="179">
        <f t="shared" ca="1" si="25"/>
        <v>488.77085229824763</v>
      </c>
      <c r="O77" s="180">
        <f t="shared" ca="1" si="26"/>
        <v>157.4334955342359</v>
      </c>
      <c r="P77" s="180">
        <f t="shared" ca="1" si="27"/>
        <v>8.9701991675163306</v>
      </c>
      <c r="Q77" s="180">
        <f t="shared" ca="1" si="28"/>
        <v>0</v>
      </c>
      <c r="R77" s="181">
        <f t="shared" ca="1" si="29"/>
        <v>655.17454699999985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655.17454699999996</v>
      </c>
      <c r="I78" s="183">
        <f t="shared" ca="1" si="20"/>
        <v>488.76</v>
      </c>
      <c r="J78" s="180">
        <f t="shared" ca="1" si="21"/>
        <v>157.43</v>
      </c>
      <c r="K78" s="180">
        <f t="shared" ca="1" si="22"/>
        <v>8.9700000000000006</v>
      </c>
      <c r="L78" s="180">
        <f t="shared" ca="1" si="23"/>
        <v>0</v>
      </c>
      <c r="M78" s="181">
        <f t="shared" ca="1" si="24"/>
        <v>655.16000000000008</v>
      </c>
      <c r="N78" s="179">
        <f t="shared" ca="1" si="25"/>
        <v>488.77085229824763</v>
      </c>
      <c r="O78" s="180">
        <f t="shared" ca="1" si="26"/>
        <v>157.4334955342359</v>
      </c>
      <c r="P78" s="180">
        <f t="shared" ca="1" si="27"/>
        <v>8.9701991675163306</v>
      </c>
      <c r="Q78" s="180">
        <f t="shared" ca="1" si="28"/>
        <v>0</v>
      </c>
      <c r="R78" s="181">
        <f t="shared" ca="1" si="29"/>
        <v>655.17454699999985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655.17454699999996</v>
      </c>
      <c r="I79" s="183">
        <f t="shared" ca="1" si="20"/>
        <v>488.76</v>
      </c>
      <c r="J79" s="180">
        <f t="shared" ca="1" si="21"/>
        <v>157.43</v>
      </c>
      <c r="K79" s="180">
        <f t="shared" ca="1" si="22"/>
        <v>8.9700000000000006</v>
      </c>
      <c r="L79" s="180">
        <f t="shared" ca="1" si="23"/>
        <v>0</v>
      </c>
      <c r="M79" s="181">
        <f t="shared" ca="1" si="24"/>
        <v>655.16000000000008</v>
      </c>
      <c r="N79" s="179">
        <f t="shared" ca="1" si="25"/>
        <v>488.77085229824763</v>
      </c>
      <c r="O79" s="180">
        <f t="shared" ca="1" si="26"/>
        <v>157.4334955342359</v>
      </c>
      <c r="P79" s="180">
        <f t="shared" ca="1" si="27"/>
        <v>8.9701991675163306</v>
      </c>
      <c r="Q79" s="180">
        <f t="shared" ca="1" si="28"/>
        <v>0</v>
      </c>
      <c r="R79" s="181">
        <f t="shared" ca="1" si="29"/>
        <v>655.17454699999985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655.17454699999996</v>
      </c>
      <c r="I80" s="183">
        <f t="shared" ca="1" si="20"/>
        <v>488.76</v>
      </c>
      <c r="J80" s="180">
        <f t="shared" ca="1" si="21"/>
        <v>157.43</v>
      </c>
      <c r="K80" s="180">
        <f t="shared" ca="1" si="22"/>
        <v>8.9700000000000006</v>
      </c>
      <c r="L80" s="180">
        <f t="shared" ca="1" si="23"/>
        <v>0</v>
      </c>
      <c r="M80" s="181">
        <f t="shared" ca="1" si="24"/>
        <v>655.16000000000008</v>
      </c>
      <c r="N80" s="179">
        <f t="shared" ca="1" si="25"/>
        <v>488.77085229824763</v>
      </c>
      <c r="O80" s="180">
        <f t="shared" ca="1" si="26"/>
        <v>157.4334955342359</v>
      </c>
      <c r="P80" s="180">
        <f t="shared" ca="1" si="27"/>
        <v>8.9701991675163306</v>
      </c>
      <c r="Q80" s="180">
        <f t="shared" ca="1" si="28"/>
        <v>0</v>
      </c>
      <c r="R80" s="181">
        <f t="shared" ca="1" si="29"/>
        <v>655.17454699999985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655.17454699999996</v>
      </c>
      <c r="I81" s="183">
        <f t="shared" ca="1" si="20"/>
        <v>488.76</v>
      </c>
      <c r="J81" s="180">
        <f t="shared" ca="1" si="21"/>
        <v>157.43</v>
      </c>
      <c r="K81" s="180">
        <f t="shared" ca="1" si="22"/>
        <v>8.9700000000000006</v>
      </c>
      <c r="L81" s="180">
        <f t="shared" ca="1" si="23"/>
        <v>0</v>
      </c>
      <c r="M81" s="181">
        <f t="shared" ca="1" si="24"/>
        <v>655.16000000000008</v>
      </c>
      <c r="N81" s="179">
        <f t="shared" ca="1" si="25"/>
        <v>488.77085229824763</v>
      </c>
      <c r="O81" s="180">
        <f t="shared" ca="1" si="26"/>
        <v>157.4334955342359</v>
      </c>
      <c r="P81" s="180">
        <f t="shared" ca="1" si="27"/>
        <v>8.9701991675163306</v>
      </c>
      <c r="Q81" s="180">
        <f t="shared" ca="1" si="28"/>
        <v>0</v>
      </c>
      <c r="R81" s="181">
        <f t="shared" ca="1" si="29"/>
        <v>655.17454699999985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682.82912699999997</v>
      </c>
      <c r="H82" s="182">
        <f t="shared" ca="1" si="17"/>
        <v>655.17454699999996</v>
      </c>
      <c r="I82" s="183">
        <f t="shared" ca="1" si="20"/>
        <v>488.76</v>
      </c>
      <c r="J82" s="180">
        <f t="shared" ca="1" si="21"/>
        <v>157.43</v>
      </c>
      <c r="K82" s="180">
        <f t="shared" ca="1" si="22"/>
        <v>8.9700000000000006</v>
      </c>
      <c r="L82" s="180">
        <f t="shared" ca="1" si="23"/>
        <v>0</v>
      </c>
      <c r="M82" s="181">
        <f t="shared" ca="1" si="24"/>
        <v>655.16000000000008</v>
      </c>
      <c r="N82" s="179">
        <f t="shared" ca="1" si="25"/>
        <v>488.77085229824763</v>
      </c>
      <c r="O82" s="180">
        <f t="shared" ca="1" si="26"/>
        <v>157.4334955342359</v>
      </c>
      <c r="P82" s="180">
        <f t="shared" ca="1" si="27"/>
        <v>8.9701991675163306</v>
      </c>
      <c r="Q82" s="180">
        <f t="shared" ca="1" si="28"/>
        <v>0</v>
      </c>
      <c r="R82" s="181">
        <f t="shared" ca="1" si="29"/>
        <v>655.17454699999985</v>
      </c>
      <c r="W82" s="46"/>
      <c r="X82" s="46">
        <v>82</v>
      </c>
    </row>
    <row r="83" spans="1:24">
      <c r="A83" s="61" t="s">
        <v>125</v>
      </c>
      <c r="B83" s="174">
        <f t="shared" ca="1" si="18"/>
        <v>682.82912699999997</v>
      </c>
      <c r="C83" s="179">
        <f t="shared" ca="1" si="19"/>
        <v>509.39052874199996</v>
      </c>
      <c r="D83" s="180">
        <f t="shared" ca="1" si="19"/>
        <v>164.08383921810002</v>
      </c>
      <c r="E83" s="180">
        <f t="shared" ca="1" si="19"/>
        <v>9.3547590398999994</v>
      </c>
      <c r="F83" s="181">
        <f t="shared" ca="1" si="19"/>
        <v>0</v>
      </c>
      <c r="G83" s="182">
        <f t="shared" ca="1" si="16"/>
        <v>668.74599999999998</v>
      </c>
      <c r="H83" s="182">
        <f t="shared" ca="1" si="17"/>
        <v>641.661787</v>
      </c>
      <c r="I83" s="183">
        <f t="shared" ca="1" si="20"/>
        <v>488.76</v>
      </c>
      <c r="J83" s="180">
        <f t="shared" ca="1" si="21"/>
        <v>143.91999999999999</v>
      </c>
      <c r="K83" s="180">
        <f t="shared" ca="1" si="22"/>
        <v>8.9700000000000006</v>
      </c>
      <c r="L83" s="180">
        <f t="shared" ca="1" si="23"/>
        <v>0</v>
      </c>
      <c r="M83" s="181">
        <f t="shared" ca="1" si="24"/>
        <v>641.65</v>
      </c>
      <c r="N83" s="179">
        <f t="shared" ca="1" si="25"/>
        <v>488.76897843702955</v>
      </c>
      <c r="O83" s="180">
        <f t="shared" ca="1" si="26"/>
        <v>143.92264378561521</v>
      </c>
      <c r="P83" s="180">
        <f t="shared" ca="1" si="27"/>
        <v>8.9701647773552562</v>
      </c>
      <c r="Q83" s="180">
        <f t="shared" ca="1" si="28"/>
        <v>0</v>
      </c>
      <c r="R83" s="181">
        <f t="shared" ca="1" si="29"/>
        <v>641.66178700000012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663.97389999999996</v>
      </c>
      <c r="H84" s="182">
        <f t="shared" ca="1" si="17"/>
        <v>637.08295699999996</v>
      </c>
      <c r="I84" s="183">
        <f t="shared" ca="1" si="20"/>
        <v>488.98</v>
      </c>
      <c r="J84" s="180">
        <f t="shared" ca="1" si="21"/>
        <v>139.13</v>
      </c>
      <c r="K84" s="180">
        <f t="shared" ca="1" si="22"/>
        <v>8.98</v>
      </c>
      <c r="L84" s="180">
        <f t="shared" ca="1" si="23"/>
        <v>0</v>
      </c>
      <c r="M84" s="181">
        <f t="shared" ca="1" si="24"/>
        <v>637.09</v>
      </c>
      <c r="N84" s="179">
        <f t="shared" ca="1" si="25"/>
        <v>488.97459434908723</v>
      </c>
      <c r="O84" s="180">
        <f t="shared" ca="1" si="26"/>
        <v>139.12846192439056</v>
      </c>
      <c r="P84" s="180">
        <f t="shared" ca="1" si="27"/>
        <v>8.9799007265221551</v>
      </c>
      <c r="Q84" s="180">
        <f t="shared" ca="1" si="28"/>
        <v>0</v>
      </c>
      <c r="R84" s="181">
        <f t="shared" ca="1" si="29"/>
        <v>637.08295699999996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588.375</v>
      </c>
      <c r="H85" s="182">
        <f t="shared" ca="1" si="17"/>
        <v>564.54581199999996</v>
      </c>
      <c r="I85" s="183">
        <f t="shared" ca="1" si="20"/>
        <v>488.98</v>
      </c>
      <c r="J85" s="180">
        <f t="shared" ca="1" si="21"/>
        <v>73.650000000000006</v>
      </c>
      <c r="K85" s="180">
        <f t="shared" ca="1" si="22"/>
        <v>1.92</v>
      </c>
      <c r="L85" s="180">
        <f t="shared" ca="1" si="23"/>
        <v>0</v>
      </c>
      <c r="M85" s="181">
        <f t="shared" ca="1" si="24"/>
        <v>564.54999999999995</v>
      </c>
      <c r="N85" s="179">
        <f t="shared" ca="1" si="25"/>
        <v>488.97637260076169</v>
      </c>
      <c r="O85" s="180">
        <f t="shared" ca="1" si="26"/>
        <v>73.649453642370034</v>
      </c>
      <c r="P85" s="180">
        <f t="shared" ca="1" si="27"/>
        <v>1.9199857568683021</v>
      </c>
      <c r="Q85" s="180">
        <f t="shared" ca="1" si="28"/>
        <v>0</v>
      </c>
      <c r="R85" s="181">
        <f t="shared" ca="1" si="29"/>
        <v>564.54581200000007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588.375</v>
      </c>
      <c r="H86" s="182">
        <f t="shared" ca="1" si="17"/>
        <v>564.54581199999996</v>
      </c>
      <c r="I86" s="183">
        <f t="shared" ca="1" si="20"/>
        <v>488.98</v>
      </c>
      <c r="J86" s="180">
        <f t="shared" ca="1" si="21"/>
        <v>73.650000000000006</v>
      </c>
      <c r="K86" s="180">
        <f t="shared" ca="1" si="22"/>
        <v>1.92</v>
      </c>
      <c r="L86" s="180">
        <f t="shared" ca="1" si="23"/>
        <v>0</v>
      </c>
      <c r="M86" s="181">
        <f t="shared" ca="1" si="24"/>
        <v>564.54999999999995</v>
      </c>
      <c r="N86" s="179">
        <f t="shared" ca="1" si="25"/>
        <v>488.97637260076169</v>
      </c>
      <c r="O86" s="180">
        <f t="shared" ca="1" si="26"/>
        <v>73.649453642370034</v>
      </c>
      <c r="P86" s="180">
        <f t="shared" ca="1" si="27"/>
        <v>1.9199857568683021</v>
      </c>
      <c r="Q86" s="180">
        <f t="shared" ca="1" si="28"/>
        <v>0</v>
      </c>
      <c r="R86" s="181">
        <f t="shared" ca="1" si="29"/>
        <v>564.54581200000007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588.375</v>
      </c>
      <c r="H87" s="182">
        <f t="shared" ca="1" si="17"/>
        <v>564.54581199999996</v>
      </c>
      <c r="I87" s="183">
        <f t="shared" ca="1" si="20"/>
        <v>488.98</v>
      </c>
      <c r="J87" s="180">
        <f t="shared" ca="1" si="21"/>
        <v>73.650000000000006</v>
      </c>
      <c r="K87" s="180">
        <f t="shared" ca="1" si="22"/>
        <v>1.92</v>
      </c>
      <c r="L87" s="180">
        <f t="shared" ca="1" si="23"/>
        <v>0</v>
      </c>
      <c r="M87" s="181">
        <f t="shared" ca="1" si="24"/>
        <v>564.54999999999995</v>
      </c>
      <c r="N87" s="179">
        <f t="shared" ca="1" si="25"/>
        <v>488.97637260076169</v>
      </c>
      <c r="O87" s="180">
        <f t="shared" ca="1" si="26"/>
        <v>73.649453642370034</v>
      </c>
      <c r="P87" s="180">
        <f t="shared" ca="1" si="27"/>
        <v>1.9199857568683021</v>
      </c>
      <c r="Q87" s="180">
        <f t="shared" ca="1" si="28"/>
        <v>0</v>
      </c>
      <c r="R87" s="181">
        <f t="shared" ca="1" si="29"/>
        <v>564.54581200000007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588.375</v>
      </c>
      <c r="H88" s="182">
        <f t="shared" ca="1" si="17"/>
        <v>564.54581199999996</v>
      </c>
      <c r="I88" s="183">
        <f t="shared" ca="1" si="20"/>
        <v>488.98</v>
      </c>
      <c r="J88" s="180">
        <f t="shared" ca="1" si="21"/>
        <v>73.650000000000006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564.54999999999995</v>
      </c>
      <c r="N88" s="179">
        <f t="shared" ca="1" si="25"/>
        <v>488.97637260076169</v>
      </c>
      <c r="O88" s="180">
        <f t="shared" ca="1" si="26"/>
        <v>73.649453642370034</v>
      </c>
      <c r="P88" s="180">
        <f t="shared" ca="1" si="27"/>
        <v>1.9199857568683021</v>
      </c>
      <c r="Q88" s="180">
        <f t="shared" ca="1" si="28"/>
        <v>0</v>
      </c>
      <c r="R88" s="181">
        <f t="shared" ca="1" si="29"/>
        <v>564.54581200000007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588.375</v>
      </c>
      <c r="H89" s="182">
        <f t="shared" ca="1" si="17"/>
        <v>564.54581199999996</v>
      </c>
      <c r="I89" s="183">
        <f t="shared" ca="1" si="20"/>
        <v>488.98</v>
      </c>
      <c r="J89" s="180">
        <f t="shared" ca="1" si="21"/>
        <v>73.650000000000006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564.54999999999995</v>
      </c>
      <c r="N89" s="179">
        <f t="shared" ca="1" si="25"/>
        <v>488.97637260076169</v>
      </c>
      <c r="O89" s="180">
        <f t="shared" ca="1" si="26"/>
        <v>73.649453642370034</v>
      </c>
      <c r="P89" s="180">
        <f t="shared" ca="1" si="27"/>
        <v>1.9199857568683021</v>
      </c>
      <c r="Q89" s="180">
        <f t="shared" ca="1" si="28"/>
        <v>0</v>
      </c>
      <c r="R89" s="181">
        <f t="shared" ca="1" si="29"/>
        <v>564.54581200000007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588.375</v>
      </c>
      <c r="H90" s="182">
        <f t="shared" ca="1" si="17"/>
        <v>564.54581199999996</v>
      </c>
      <c r="I90" s="183">
        <f t="shared" ca="1" si="20"/>
        <v>488.98</v>
      </c>
      <c r="J90" s="180">
        <f t="shared" ca="1" si="21"/>
        <v>73.650000000000006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564.54999999999995</v>
      </c>
      <c r="N90" s="179">
        <f t="shared" ca="1" si="25"/>
        <v>488.97637260076169</v>
      </c>
      <c r="O90" s="180">
        <f t="shared" ca="1" si="26"/>
        <v>73.649453642370034</v>
      </c>
      <c r="P90" s="180">
        <f t="shared" ca="1" si="27"/>
        <v>1.9199857568683021</v>
      </c>
      <c r="Q90" s="180">
        <f t="shared" ca="1" si="28"/>
        <v>0</v>
      </c>
      <c r="R90" s="181">
        <f t="shared" ca="1" si="29"/>
        <v>564.54581200000007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588.375</v>
      </c>
      <c r="H91" s="182">
        <f t="shared" ca="1" si="17"/>
        <v>564.54581199999996</v>
      </c>
      <c r="I91" s="183">
        <f t="shared" ca="1" si="20"/>
        <v>488.98</v>
      </c>
      <c r="J91" s="180">
        <f t="shared" ca="1" si="21"/>
        <v>73.650000000000006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564.54999999999995</v>
      </c>
      <c r="N91" s="179">
        <f t="shared" ca="1" si="25"/>
        <v>488.97637260076169</v>
      </c>
      <c r="O91" s="180">
        <f t="shared" ca="1" si="26"/>
        <v>73.649453642370034</v>
      </c>
      <c r="P91" s="180">
        <f t="shared" ca="1" si="27"/>
        <v>1.9199857568683021</v>
      </c>
      <c r="Q91" s="180">
        <f t="shared" ca="1" si="28"/>
        <v>0</v>
      </c>
      <c r="R91" s="181">
        <f t="shared" ca="1" si="29"/>
        <v>564.54581200000007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588.375</v>
      </c>
      <c r="H92" s="182">
        <f t="shared" ca="1" si="17"/>
        <v>564.54581199999996</v>
      </c>
      <c r="I92" s="183">
        <f t="shared" ca="1" si="20"/>
        <v>488.98</v>
      </c>
      <c r="J92" s="180">
        <f t="shared" ca="1" si="21"/>
        <v>73.650000000000006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564.54999999999995</v>
      </c>
      <c r="N92" s="179">
        <f t="shared" ca="1" si="25"/>
        <v>488.97637260076169</v>
      </c>
      <c r="O92" s="180">
        <f t="shared" ca="1" si="26"/>
        <v>73.649453642370034</v>
      </c>
      <c r="P92" s="180">
        <f t="shared" ca="1" si="27"/>
        <v>1.9199857568683021</v>
      </c>
      <c r="Q92" s="180">
        <f t="shared" ca="1" si="28"/>
        <v>0</v>
      </c>
      <c r="R92" s="181">
        <f t="shared" ca="1" si="29"/>
        <v>564.54581200000007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588.375</v>
      </c>
      <c r="H93" s="182">
        <f t="shared" ca="1" si="17"/>
        <v>564.54581199999996</v>
      </c>
      <c r="I93" s="183">
        <f t="shared" ca="1" si="20"/>
        <v>488.98</v>
      </c>
      <c r="J93" s="180">
        <f t="shared" ca="1" si="21"/>
        <v>73.650000000000006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564.54999999999995</v>
      </c>
      <c r="N93" s="179">
        <f t="shared" ca="1" si="25"/>
        <v>488.97637260076169</v>
      </c>
      <c r="O93" s="180">
        <f t="shared" ca="1" si="26"/>
        <v>73.649453642370034</v>
      </c>
      <c r="P93" s="180">
        <f t="shared" ca="1" si="27"/>
        <v>1.9199857568683021</v>
      </c>
      <c r="Q93" s="180">
        <f t="shared" ca="1" si="28"/>
        <v>0</v>
      </c>
      <c r="R93" s="181">
        <f t="shared" ca="1" si="29"/>
        <v>564.54581200000007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588.375</v>
      </c>
      <c r="H94" s="182">
        <f t="shared" ca="1" si="17"/>
        <v>564.54581199999996</v>
      </c>
      <c r="I94" s="183">
        <f t="shared" ca="1" si="20"/>
        <v>488.98</v>
      </c>
      <c r="J94" s="180">
        <f t="shared" ca="1" si="21"/>
        <v>73.650000000000006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564.54999999999995</v>
      </c>
      <c r="N94" s="179">
        <f t="shared" ca="1" si="25"/>
        <v>488.97637260076169</v>
      </c>
      <c r="O94" s="180">
        <f t="shared" ca="1" si="26"/>
        <v>73.649453642370034</v>
      </c>
      <c r="P94" s="180">
        <f t="shared" ca="1" si="27"/>
        <v>1.9199857568683021</v>
      </c>
      <c r="Q94" s="180">
        <f t="shared" ca="1" si="28"/>
        <v>0</v>
      </c>
      <c r="R94" s="181">
        <f t="shared" ca="1" si="29"/>
        <v>564.54581200000007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508.76</v>
      </c>
      <c r="H95" s="182">
        <f t="shared" ca="1" si="17"/>
        <v>488.15521999999999</v>
      </c>
      <c r="I95" s="183">
        <f t="shared" ca="1" si="20"/>
        <v>412.59</v>
      </c>
      <c r="J95" s="180">
        <f t="shared" ca="1" si="21"/>
        <v>73.650000000000006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488.16</v>
      </c>
      <c r="N95" s="179">
        <f t="shared" ca="1" si="25"/>
        <v>412.58595997173052</v>
      </c>
      <c r="O95" s="180">
        <f t="shared" ca="1" si="26"/>
        <v>73.64927882866273</v>
      </c>
      <c r="P95" s="180">
        <f t="shared" ca="1" si="27"/>
        <v>1.919981199606686</v>
      </c>
      <c r="Q95" s="180">
        <f t="shared" ca="1" si="28"/>
        <v>0</v>
      </c>
      <c r="R95" s="181">
        <f t="shared" ca="1" si="29"/>
        <v>488.15521999999993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448.76</v>
      </c>
      <c r="H96" s="182">
        <f t="shared" ca="1" si="17"/>
        <v>430.58521999999999</v>
      </c>
      <c r="I96" s="183">
        <f t="shared" ca="1" si="20"/>
        <v>355.02</v>
      </c>
      <c r="J96" s="180">
        <f t="shared" ca="1" si="21"/>
        <v>73.650000000000006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430.59</v>
      </c>
      <c r="N96" s="179">
        <f t="shared" ca="1" si="25"/>
        <v>355.01605890615201</v>
      </c>
      <c r="O96" s="180">
        <f t="shared" ca="1" si="26"/>
        <v>73.649182407858987</v>
      </c>
      <c r="P96" s="180">
        <f t="shared" ca="1" si="27"/>
        <v>1.9199786859889918</v>
      </c>
      <c r="Q96" s="180">
        <f t="shared" ca="1" si="28"/>
        <v>0</v>
      </c>
      <c r="R96" s="181">
        <f t="shared" ca="1" si="29"/>
        <v>430.58521999999999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388.76</v>
      </c>
      <c r="H97" s="182">
        <f t="shared" ca="1" si="17"/>
        <v>373.01522</v>
      </c>
      <c r="I97" s="183">
        <f t="shared" ca="1" si="20"/>
        <v>297.45</v>
      </c>
      <c r="J97" s="180">
        <f t="shared" ca="1" si="21"/>
        <v>73.650000000000006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373.02000000000004</v>
      </c>
      <c r="N97" s="179">
        <f t="shared" ca="1" si="25"/>
        <v>297.44618837863919</v>
      </c>
      <c r="O97" s="180">
        <f t="shared" ca="1" si="26"/>
        <v>73.649056224867294</v>
      </c>
      <c r="P97" s="180">
        <f t="shared" ca="1" si="27"/>
        <v>1.9199753964934854</v>
      </c>
      <c r="Q97" s="180">
        <f t="shared" ca="1" si="28"/>
        <v>0</v>
      </c>
      <c r="R97" s="181">
        <f t="shared" ca="1" si="29"/>
        <v>373.01522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348.76</v>
      </c>
      <c r="H98" s="187">
        <f t="shared" ca="1" si="17"/>
        <v>334.63522</v>
      </c>
      <c r="I98" s="188">
        <f t="shared" ca="1" si="20"/>
        <v>259.07</v>
      </c>
      <c r="J98" s="185">
        <f t="shared" ca="1" si="21"/>
        <v>73.650000000000006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334.64000000000004</v>
      </c>
      <c r="N98" s="184">
        <f t="shared" ca="1" si="25"/>
        <v>259.0662994423858</v>
      </c>
      <c r="O98" s="185">
        <f t="shared" ca="1" si="26"/>
        <v>73.648947982907004</v>
      </c>
      <c r="P98" s="185">
        <f t="shared" ca="1" si="27"/>
        <v>1.9199725747071477</v>
      </c>
      <c r="Q98" s="185">
        <f t="shared" ca="1" si="28"/>
        <v>0</v>
      </c>
      <c r="R98" s="186">
        <f t="shared" ca="1" si="29"/>
        <v>334.63521999999995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16.392624047999995</v>
      </c>
      <c r="C99" s="56">
        <f t="shared" ref="C99:R99" ca="1" si="30">SUM(C3:C98)/4000</f>
        <v>12.228897539807972</v>
      </c>
      <c r="D99" s="54">
        <f t="shared" ca="1" si="30"/>
        <v>3.9391475587344065</v>
      </c>
      <c r="E99" s="54">
        <f t="shared" ca="1" si="30"/>
        <v>0.22457894945760029</v>
      </c>
      <c r="F99" s="55">
        <f t="shared" ca="1" si="30"/>
        <v>0</v>
      </c>
      <c r="G99" s="59">
        <f t="shared" ca="1" si="30"/>
        <v>12.537232794499994</v>
      </c>
      <c r="H99" s="59">
        <f t="shared" ca="1" si="30"/>
        <v>12.029474862499992</v>
      </c>
      <c r="I99" s="171">
        <f t="shared" ca="1" si="30"/>
        <v>9.3833774999999999</v>
      </c>
      <c r="J99" s="54">
        <f t="shared" ca="1" si="30"/>
        <v>2.5293100000000011</v>
      </c>
      <c r="K99" s="54">
        <f t="shared" ca="1" si="30"/>
        <v>0.11665000000000023</v>
      </c>
      <c r="L99" s="54">
        <f t="shared" ca="1" si="30"/>
        <v>0</v>
      </c>
      <c r="M99" s="55">
        <f t="shared" ca="1" si="30"/>
        <v>12.029337500000015</v>
      </c>
      <c r="N99" s="56">
        <f t="shared" ca="1" si="30"/>
        <v>9.3834799183282875</v>
      </c>
      <c r="O99" s="54">
        <f t="shared" ca="1" si="30"/>
        <v>2.5293431021126058</v>
      </c>
      <c r="P99" s="54">
        <f t="shared" ca="1" si="30"/>
        <v>0.1166518420590989</v>
      </c>
      <c r="Q99" s="54">
        <f t="shared" ca="1" si="30"/>
        <v>0</v>
      </c>
      <c r="R99" s="55">
        <f t="shared" ca="1" si="30"/>
        <v>12.029474862499992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45302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45302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45302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2024-02-01T11:15:48Z</dcterms:modified>
</cp:coreProperties>
</file>